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83.3\Direction Appro\STATS NEW\Maandrapporten\"/>
    </mc:Choice>
  </mc:AlternateContent>
  <xr:revisionPtr revIDLastSave="0" documentId="13_ncr:1_{82F57596-7285-4CB9-A6D2-E0670C945F3C}" xr6:coauthVersionLast="47" xr6:coauthVersionMax="47" xr10:uidLastSave="{00000000-0000-0000-0000-000000000000}"/>
  <bookViews>
    <workbookView xWindow="-120" yWindow="-120" windowWidth="29040" windowHeight="15840" xr2:uid="{9F14883F-F284-4FB1-9ABC-9EE37F7F3AAC}"/>
  </bookViews>
  <sheets>
    <sheet name="DATA" sheetId="1" r:id="rId1"/>
  </sheets>
  <definedNames>
    <definedName name="_xlnm.DATABASE">OFFSET(DATA!$A$9,,,COUNTA(DATA!$A$8:$A$46),COUNTA(DATA!$8:$8))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H46" i="1"/>
  <c r="M48" i="1" l="1"/>
  <c r="N48" i="1"/>
  <c r="L48" i="1"/>
  <c r="K48" i="1"/>
  <c r="J48" i="1"/>
  <c r="D48" i="1"/>
  <c r="E48" i="1"/>
  <c r="F48" i="1"/>
  <c r="G48" i="1"/>
  <c r="H48" i="1"/>
  <c r="I48" i="1"/>
  <c r="C48" i="1"/>
  <c r="C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</author>
  </authors>
  <commentList>
    <comment ref="H46" authorId="0" shapeId="0" xr:uid="{A9A88FC3-FEDD-463C-88C1-FCE54D303A4A}">
      <text>
        <r>
          <rPr>
            <b/>
            <sz val="9"/>
            <color indexed="81"/>
            <rFont val="Tahoma"/>
            <family val="2"/>
          </rPr>
          <t>BAC:</t>
        </r>
        <r>
          <rPr>
            <sz val="9"/>
            <color indexed="81"/>
            <rFont val="Tahoma"/>
            <family val="2"/>
          </rPr>
          <t xml:space="preserve">
Surgelés</t>
        </r>
      </text>
    </comment>
  </commentList>
</comments>
</file>

<file path=xl/sharedStrings.xml><?xml version="1.0" encoding="utf-8"?>
<sst xmlns="http://schemas.openxmlformats.org/spreadsheetml/2006/main" count="65" uniqueCount="63">
  <si>
    <t>Industrie</t>
  </si>
  <si>
    <t>Fédération</t>
  </si>
  <si>
    <t>Criées</t>
  </si>
  <si>
    <t>Boulangerie - Biscottes</t>
  </si>
  <si>
    <t>Biscuits - Pâtisseries</t>
  </si>
  <si>
    <t>Café - Chicorée - Thé</t>
  </si>
  <si>
    <t>Chocolat - confiseries</t>
  </si>
  <si>
    <t>Desserts - Crèmes</t>
  </si>
  <si>
    <t>Farine</t>
  </si>
  <si>
    <t>Pâtes alimentaires - riz</t>
  </si>
  <si>
    <t>Fruits et légumes secs</t>
  </si>
  <si>
    <t>Potages</t>
  </si>
  <si>
    <t>Sucre</t>
  </si>
  <si>
    <t>Cons.de viandes</t>
  </si>
  <si>
    <t>Cons.de plats cuisinés</t>
  </si>
  <si>
    <t>Aliments pour enfants</t>
  </si>
  <si>
    <t>Boissons - sodas</t>
  </si>
  <si>
    <t>Plats surgelés</t>
  </si>
  <si>
    <t>Produits d'entretien</t>
  </si>
  <si>
    <t>Produits d'hygiène</t>
  </si>
  <si>
    <r>
      <t xml:space="preserve">QUANTITES  : </t>
    </r>
    <r>
      <rPr>
        <b/>
        <sz val="10"/>
        <rFont val="Arial"/>
        <family val="2"/>
      </rPr>
      <t xml:space="preserve"> ENTREES</t>
    </r>
    <r>
      <rPr>
        <sz val="10"/>
        <rFont val="Arial"/>
        <family val="2"/>
      </rPr>
      <t xml:space="preserve">  en Kg</t>
    </r>
  </si>
  <si>
    <r>
      <rPr>
        <b/>
        <sz val="10"/>
        <rFont val="Arial"/>
        <family val="2"/>
      </rPr>
      <t>SORTIES</t>
    </r>
    <r>
      <rPr>
        <sz val="10"/>
        <rFont val="Arial"/>
        <family val="2"/>
      </rPr>
      <t xml:space="preserve">  en Kg</t>
    </r>
  </si>
  <si>
    <t>n°</t>
  </si>
  <si>
    <t>Petits déjeuners - Céréales</t>
  </si>
  <si>
    <t>Huiles - matières grasses</t>
  </si>
  <si>
    <t>Lait UHT</t>
  </si>
  <si>
    <t>Condiments-sauces-sel</t>
  </si>
  <si>
    <t>Consserves poissons</t>
  </si>
  <si>
    <t>Consserves légumes</t>
  </si>
  <si>
    <t xml:space="preserve">Cons. de fruits-Miel-Confiture </t>
  </si>
  <si>
    <t>Fruits surgeles</t>
  </si>
  <si>
    <t>Légumes  surgeles</t>
  </si>
  <si>
    <t>Viandes surgeles</t>
  </si>
  <si>
    <t>Poissons-Fruits de mer surgeles</t>
  </si>
  <si>
    <t>Fromages - Prod.laitiers-Œuf</t>
  </si>
  <si>
    <t>Fruits frais</t>
  </si>
  <si>
    <t>Légumes frais</t>
  </si>
  <si>
    <t>Plats préparés frais</t>
  </si>
  <si>
    <t>Poissons frais</t>
  </si>
  <si>
    <t>Viandes-Vollaille-Charcut.</t>
  </si>
  <si>
    <t>Associations</t>
  </si>
  <si>
    <t>Familles de produits / Catégorie d'articles</t>
  </si>
  <si>
    <t>Distribution</t>
  </si>
  <si>
    <t>Autres BA</t>
  </si>
  <si>
    <t>Achats</t>
  </si>
  <si>
    <t>Déchet</t>
  </si>
  <si>
    <t>Divers non-food</t>
  </si>
  <si>
    <t>Divers food</t>
  </si>
  <si>
    <t xml:space="preserve">Nombre d'assoc. adhérents : </t>
  </si>
  <si>
    <t xml:space="preserve">Nombre de personnes aidées : </t>
  </si>
  <si>
    <t>Stock début de mois :</t>
  </si>
  <si>
    <t>Collectes</t>
  </si>
  <si>
    <t>Desserts-Crème glaçée</t>
  </si>
  <si>
    <t>Ramasse (collecte associations.aux supermarchés)</t>
  </si>
  <si>
    <t>TOTAL</t>
  </si>
  <si>
    <t>= Stock début de mois +  Entrées durant le mois - Sorties durant le mois (incl. tansit Banques et Fédération)</t>
  </si>
  <si>
    <t>Stock fin de mois (en Kg)</t>
  </si>
  <si>
    <t>Mois/année :</t>
  </si>
  <si>
    <t>Nom de la Banque Alimentaire :</t>
  </si>
  <si>
    <t>FSE+</t>
  </si>
  <si>
    <t>BACC</t>
  </si>
  <si>
    <t>Stock fin de mois :</t>
  </si>
  <si>
    <t>Pain surgelé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</si>
</sst>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MS Serif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2"/>
      <color rgb="FF00B0F0"/>
      <name val="Calibri"/>
      <family val="2"/>
      <scheme val="minor"/>
    </font>
    <font>
      <b/>
      <sz val="10"/>
      <color rgb="FF00B0F0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3" fontId="2" fillId="2" borderId="0" xfId="0" applyNumberFormat="1" applyFont="1" applyFill="1" applyProtection="1">
      <protection hidden="1"/>
    </xf>
    <xf numFmtId="3" fontId="1" fillId="2" borderId="6" xfId="0" applyNumberFormat="1" applyFont="1" applyFill="1" applyBorder="1" applyAlignment="1" applyProtection="1">
      <alignment horizontal="centerContinuous"/>
      <protection hidden="1"/>
    </xf>
    <xf numFmtId="3" fontId="2" fillId="2" borderId="6" xfId="0" applyNumberFormat="1" applyFont="1" applyFill="1" applyBorder="1" applyAlignment="1" applyProtection="1">
      <alignment horizontal="centerContinuous"/>
      <protection hidden="1"/>
    </xf>
    <xf numFmtId="3" fontId="2" fillId="0" borderId="10" xfId="0" applyNumberFormat="1" applyFont="1" applyBorder="1" applyProtection="1">
      <protection hidden="1"/>
    </xf>
    <xf numFmtId="3" fontId="2" fillId="3" borderId="10" xfId="0" applyNumberFormat="1" applyFont="1" applyFill="1" applyBorder="1" applyProtection="1">
      <protection hidden="1"/>
    </xf>
    <xf numFmtId="3" fontId="2" fillId="2" borderId="3" xfId="0" applyNumberFormat="1" applyFont="1" applyFill="1" applyBorder="1" applyProtection="1">
      <protection hidden="1"/>
    </xf>
    <xf numFmtId="3" fontId="8" fillId="2" borderId="5" xfId="0" applyNumberFormat="1" applyFont="1" applyFill="1" applyBorder="1" applyAlignment="1" applyProtection="1">
      <alignment horizontal="centerContinuous"/>
      <protection hidden="1"/>
    </xf>
    <xf numFmtId="164" fontId="3" fillId="2" borderId="3" xfId="0" applyNumberFormat="1" applyFont="1" applyFill="1" applyBorder="1" applyProtection="1">
      <protection hidden="1"/>
    </xf>
    <xf numFmtId="3" fontId="4" fillId="2" borderId="7" xfId="0" applyNumberFormat="1" applyFont="1" applyFill="1" applyBorder="1" applyAlignment="1" applyProtection="1">
      <alignment horizontal="centerContinuous"/>
      <protection hidden="1"/>
    </xf>
    <xf numFmtId="3" fontId="2" fillId="4" borderId="0" xfId="0" applyNumberFormat="1" applyFont="1" applyFill="1" applyAlignment="1" applyProtection="1">
      <alignment horizontal="center"/>
      <protection hidden="1"/>
    </xf>
    <xf numFmtId="3" fontId="5" fillId="2" borderId="12" xfId="0" applyNumberFormat="1" applyFont="1" applyFill="1" applyBorder="1" applyAlignment="1" applyProtection="1">
      <alignment horizontal="center"/>
      <protection hidden="1"/>
    </xf>
    <xf numFmtId="3" fontId="1" fillId="2" borderId="14" xfId="0" applyNumberFormat="1" applyFont="1" applyFill="1" applyBorder="1" applyAlignment="1" applyProtection="1">
      <alignment horizontal="centerContinuous"/>
      <protection hidden="1"/>
    </xf>
    <xf numFmtId="3" fontId="1" fillId="2" borderId="15" xfId="0" applyNumberFormat="1" applyFont="1" applyFill="1" applyBorder="1" applyAlignment="1" applyProtection="1">
      <alignment horizontal="center" wrapText="1"/>
      <protection hidden="1"/>
    </xf>
    <xf numFmtId="3" fontId="2" fillId="2" borderId="17" xfId="0" applyNumberFormat="1" applyFont="1" applyFill="1" applyBorder="1" applyAlignment="1" applyProtection="1">
      <alignment horizontal="center"/>
      <protection hidden="1"/>
    </xf>
    <xf numFmtId="3" fontId="2" fillId="3" borderId="18" xfId="0" applyNumberFormat="1" applyFont="1" applyFill="1" applyBorder="1" applyProtection="1">
      <protection hidden="1"/>
    </xf>
    <xf numFmtId="3" fontId="2" fillId="2" borderId="19" xfId="0" applyNumberFormat="1" applyFont="1" applyFill="1" applyBorder="1" applyAlignment="1" applyProtection="1">
      <alignment horizontal="center"/>
      <protection hidden="1"/>
    </xf>
    <xf numFmtId="3" fontId="8" fillId="2" borderId="19" xfId="0" applyNumberFormat="1" applyFont="1" applyFill="1" applyBorder="1" applyAlignment="1" applyProtection="1">
      <alignment horizontal="center"/>
      <protection hidden="1"/>
    </xf>
    <xf numFmtId="3" fontId="2" fillId="2" borderId="20" xfId="0" applyNumberFormat="1" applyFont="1" applyFill="1" applyBorder="1" applyAlignment="1" applyProtection="1">
      <alignment horizontal="center"/>
      <protection hidden="1"/>
    </xf>
    <xf numFmtId="3" fontId="8" fillId="2" borderId="21" xfId="0" applyNumberFormat="1" applyFont="1" applyFill="1" applyBorder="1" applyAlignment="1" applyProtection="1">
      <alignment horizontal="center"/>
      <protection hidden="1"/>
    </xf>
    <xf numFmtId="3" fontId="8" fillId="2" borderId="22" xfId="0" applyNumberFormat="1" applyFont="1" applyFill="1" applyBorder="1" applyAlignment="1" applyProtection="1">
      <alignment horizontal="center"/>
      <protection hidden="1"/>
    </xf>
    <xf numFmtId="3" fontId="8" fillId="2" borderId="24" xfId="0" applyNumberFormat="1" applyFont="1" applyFill="1" applyBorder="1" applyAlignment="1" applyProtection="1">
      <alignment horizontal="center"/>
      <protection hidden="1"/>
    </xf>
    <xf numFmtId="3" fontId="8" fillId="2" borderId="20" xfId="0" applyNumberFormat="1" applyFont="1" applyFill="1" applyBorder="1" applyAlignment="1" applyProtection="1">
      <alignment horizontal="center"/>
      <protection hidden="1"/>
    </xf>
    <xf numFmtId="3" fontId="9" fillId="2" borderId="25" xfId="0" applyNumberFormat="1" applyFont="1" applyFill="1" applyBorder="1" applyAlignment="1" applyProtection="1">
      <alignment horizontal="center"/>
      <protection hidden="1"/>
    </xf>
    <xf numFmtId="3" fontId="9" fillId="2" borderId="20" xfId="0" applyNumberFormat="1" applyFont="1" applyFill="1" applyBorder="1" applyAlignment="1" applyProtection="1">
      <alignment horizontal="center"/>
      <protection hidden="1"/>
    </xf>
    <xf numFmtId="3" fontId="6" fillId="2" borderId="26" xfId="0" applyNumberFormat="1" applyFont="1" applyFill="1" applyBorder="1" applyAlignment="1" applyProtection="1">
      <alignment horizontal="center"/>
      <protection hidden="1"/>
    </xf>
    <xf numFmtId="3" fontId="2" fillId="0" borderId="27" xfId="0" applyNumberFormat="1" applyFont="1" applyBorder="1" applyProtection="1">
      <protection hidden="1"/>
    </xf>
    <xf numFmtId="3" fontId="2" fillId="0" borderId="28" xfId="0" applyNumberFormat="1" applyFont="1" applyBorder="1" applyProtection="1">
      <protection hidden="1"/>
    </xf>
    <xf numFmtId="3" fontId="8" fillId="2" borderId="29" xfId="0" applyNumberFormat="1" applyFont="1" applyFill="1" applyBorder="1" applyAlignment="1" applyProtection="1">
      <alignment horizontal="centerContinuous"/>
      <protection hidden="1"/>
    </xf>
    <xf numFmtId="3" fontId="2" fillId="3" borderId="24" xfId="0" applyNumberFormat="1" applyFont="1" applyFill="1" applyBorder="1" applyProtection="1">
      <protection hidden="1"/>
    </xf>
    <xf numFmtId="3" fontId="2" fillId="0" borderId="32" xfId="0" applyNumberFormat="1" applyFont="1" applyBorder="1" applyProtection="1">
      <protection hidden="1"/>
    </xf>
    <xf numFmtId="3" fontId="2" fillId="2" borderId="23" xfId="0" applyNumberFormat="1" applyFont="1" applyFill="1" applyBorder="1" applyAlignment="1" applyProtection="1">
      <alignment horizontal="center"/>
      <protection hidden="1"/>
    </xf>
    <xf numFmtId="3" fontId="2" fillId="0" borderId="9" xfId="0" applyNumberFormat="1" applyFont="1" applyBorder="1" applyProtection="1">
      <protection hidden="1"/>
    </xf>
    <xf numFmtId="3" fontId="2" fillId="3" borderId="9" xfId="0" applyNumberFormat="1" applyFont="1" applyFill="1" applyBorder="1" applyProtection="1">
      <protection hidden="1"/>
    </xf>
    <xf numFmtId="3" fontId="2" fillId="3" borderId="34" xfId="0" applyNumberFormat="1" applyFont="1" applyFill="1" applyBorder="1" applyProtection="1">
      <protection hidden="1"/>
    </xf>
    <xf numFmtId="3" fontId="2" fillId="0" borderId="33" xfId="0" applyNumberFormat="1" applyFont="1" applyBorder="1" applyProtection="1">
      <protection hidden="1"/>
    </xf>
    <xf numFmtId="3" fontId="9" fillId="2" borderId="35" xfId="0" applyNumberFormat="1" applyFont="1" applyFill="1" applyBorder="1" applyAlignment="1" applyProtection="1">
      <alignment horizontal="center" wrapText="1"/>
      <protection hidden="1"/>
    </xf>
    <xf numFmtId="3" fontId="4" fillId="2" borderId="6" xfId="0" applyNumberFormat="1" applyFont="1" applyFill="1" applyBorder="1" applyAlignment="1" applyProtection="1">
      <alignment horizontal="centerContinuous"/>
      <protection hidden="1"/>
    </xf>
    <xf numFmtId="3" fontId="2" fillId="3" borderId="37" xfId="0" applyNumberFormat="1" applyFont="1" applyFill="1" applyBorder="1" applyProtection="1">
      <protection hidden="1"/>
    </xf>
    <xf numFmtId="3" fontId="2" fillId="0" borderId="4" xfId="0" applyNumberFormat="1" applyFont="1" applyBorder="1" applyProtection="1">
      <protection hidden="1"/>
    </xf>
    <xf numFmtId="0" fontId="10" fillId="0" borderId="0" xfId="0" applyFont="1"/>
    <xf numFmtId="3" fontId="2" fillId="2" borderId="8" xfId="0" applyNumberFormat="1" applyFont="1" applyFill="1" applyBorder="1" applyAlignment="1" applyProtection="1">
      <alignment horizontal="center" vertical="center"/>
      <protection hidden="1"/>
    </xf>
    <xf numFmtId="3" fontId="9" fillId="2" borderId="8" xfId="0" applyNumberFormat="1" applyFont="1" applyFill="1" applyBorder="1" applyAlignment="1" applyProtection="1">
      <alignment horizontal="center" vertical="center"/>
      <protection hidden="1"/>
    </xf>
    <xf numFmtId="3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16" xfId="0" applyNumberFormat="1" applyFont="1" applyFill="1" applyBorder="1" applyAlignment="1" applyProtection="1">
      <alignment horizontal="center" vertical="center"/>
      <protection hidden="1"/>
    </xf>
    <xf numFmtId="3" fontId="2" fillId="2" borderId="30" xfId="0" applyNumberFormat="1" applyFont="1" applyFill="1" applyBorder="1" applyAlignment="1" applyProtection="1">
      <alignment horizontal="center" vertical="center"/>
      <protection hidden="1"/>
    </xf>
    <xf numFmtId="3" fontId="2" fillId="2" borderId="11" xfId="0" applyNumberFormat="1" applyFont="1" applyFill="1" applyBorder="1" applyAlignment="1" applyProtection="1">
      <alignment horizontal="center" vertical="center"/>
      <protection hidden="1"/>
    </xf>
    <xf numFmtId="3" fontId="9" fillId="2" borderId="36" xfId="0" applyNumberFormat="1" applyFont="1" applyFill="1" applyBorder="1" applyAlignment="1" applyProtection="1">
      <alignment horizontal="center" vertical="center"/>
      <protection hidden="1"/>
    </xf>
    <xf numFmtId="3" fontId="9" fillId="2" borderId="31" xfId="0" applyNumberFormat="1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right"/>
      <protection hidden="1"/>
    </xf>
    <xf numFmtId="3" fontId="2" fillId="4" borderId="3" xfId="0" applyNumberFormat="1" applyFont="1" applyFill="1" applyBorder="1" applyAlignment="1" applyProtection="1">
      <alignment horizontal="center"/>
      <protection hidden="1"/>
    </xf>
    <xf numFmtId="3" fontId="2" fillId="3" borderId="0" xfId="0" applyNumberFormat="1" applyFont="1" applyFill="1" applyAlignment="1" applyProtection="1">
      <alignment horizontal="center"/>
      <protection hidden="1"/>
    </xf>
    <xf numFmtId="3" fontId="1" fillId="2" borderId="12" xfId="0" applyNumberFormat="1" applyFont="1" applyFill="1" applyBorder="1" applyAlignment="1" applyProtection="1">
      <alignment horizontal="right"/>
      <protection hidden="1"/>
    </xf>
    <xf numFmtId="164" fontId="3" fillId="2" borderId="38" xfId="0" applyNumberFormat="1" applyFont="1" applyFill="1" applyBorder="1" applyProtection="1">
      <protection hidden="1"/>
    </xf>
    <xf numFmtId="3" fontId="2" fillId="2" borderId="39" xfId="0" applyNumberFormat="1" applyFont="1" applyFill="1" applyBorder="1" applyProtection="1">
      <protection hidden="1"/>
    </xf>
    <xf numFmtId="17" fontId="2" fillId="4" borderId="0" xfId="0" applyNumberFormat="1" applyFont="1" applyFill="1" applyAlignment="1" applyProtection="1">
      <alignment horizontal="center"/>
      <protection hidden="1"/>
    </xf>
    <xf numFmtId="3" fontId="2" fillId="3" borderId="33" xfId="0" applyNumberFormat="1" applyFont="1" applyFill="1" applyBorder="1" applyProtection="1">
      <protection hidden="1"/>
    </xf>
    <xf numFmtId="3" fontId="2" fillId="2" borderId="34" xfId="0" applyNumberFormat="1" applyFont="1" applyFill="1" applyBorder="1" applyAlignment="1" applyProtection="1">
      <alignment horizontal="center"/>
      <protection hidden="1"/>
    </xf>
    <xf numFmtId="1" fontId="1" fillId="2" borderId="3" xfId="0" applyNumberFormat="1" applyFont="1" applyFill="1" applyBorder="1" applyAlignment="1" applyProtection="1">
      <alignment horizontal="right"/>
      <protection hidden="1"/>
    </xf>
    <xf numFmtId="1" fontId="1" fillId="2" borderId="0" xfId="0" applyNumberFormat="1" applyFont="1" applyFill="1" applyAlignment="1" applyProtection="1">
      <alignment horizontal="right"/>
      <protection hidden="1"/>
    </xf>
    <xf numFmtId="1" fontId="5" fillId="2" borderId="13" xfId="0" applyNumberFormat="1" applyFont="1" applyFill="1" applyBorder="1" applyAlignment="1" applyProtection="1">
      <alignment vertical="center" textRotation="90"/>
      <protection hidden="1"/>
    </xf>
    <xf numFmtId="1" fontId="1" fillId="2" borderId="2" xfId="0" applyNumberFormat="1" applyFont="1" applyFill="1" applyBorder="1" applyAlignment="1" applyProtection="1">
      <alignment horizontal="center"/>
      <protection hidden="1"/>
    </xf>
    <xf numFmtId="1" fontId="1" fillId="0" borderId="9" xfId="0" applyNumberFormat="1" applyFont="1" applyBorder="1" applyProtection="1">
      <protection hidden="1"/>
    </xf>
    <xf numFmtId="1" fontId="1" fillId="0" borderId="4" xfId="0" applyNumberFormat="1" applyFont="1" applyBorder="1" applyProtection="1">
      <protection hidden="1"/>
    </xf>
    <xf numFmtId="1" fontId="11" fillId="0" borderId="9" xfId="0" applyNumberFormat="1" applyFont="1" applyBorder="1" applyProtection="1">
      <protection hidden="1"/>
    </xf>
    <xf numFmtId="1" fontId="7" fillId="0" borderId="27" xfId="0" applyNumberFormat="1" applyFont="1" applyBorder="1" applyProtection="1">
      <protection hidden="1"/>
    </xf>
    <xf numFmtId="1" fontId="0" fillId="0" borderId="0" xfId="0" quotePrefix="1" applyNumberFormat="1"/>
    <xf numFmtId="1" fontId="0" fillId="0" borderId="0" xfId="0" applyNumberFormat="1"/>
    <xf numFmtId="3" fontId="2" fillId="2" borderId="3" xfId="0" applyNumberFormat="1" applyFont="1" applyFill="1" applyBorder="1" applyAlignment="1" applyProtection="1">
      <alignment horizontal="right"/>
      <protection hidden="1"/>
    </xf>
  </cellXfs>
  <cellStyles count="2">
    <cellStyle name="Normal" xfId="0" builtinId="0"/>
    <cellStyle name="Normal 2" xfId="1" xr:uid="{2A787942-74AC-4A86-A896-EEA3955A70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F71B-CA31-41FC-A674-EBACBA81ED8F}">
  <sheetPr>
    <pageSetUpPr fitToPage="1"/>
  </sheetPr>
  <dimension ref="A1:S52"/>
  <sheetViews>
    <sheetView tabSelected="1" topLeftCell="A8" zoomScale="89" zoomScaleNormal="89" workbookViewId="0">
      <selection activeCell="A8" sqref="A8:N46"/>
    </sheetView>
  </sheetViews>
  <sheetFormatPr defaultColWidth="11" defaultRowHeight="15.75" x14ac:dyDescent="0.25"/>
  <cols>
    <col min="1" max="1" width="25.25" customWidth="1"/>
    <col min="2" max="2" width="3.875" style="67" bestFit="1" customWidth="1"/>
    <col min="3" max="5" width="7.625" customWidth="1"/>
    <col min="6" max="6" width="9.25" customWidth="1"/>
    <col min="7" max="9" width="8.25" customWidth="1"/>
    <col min="10" max="10" width="7.625" customWidth="1"/>
    <col min="11" max="11" width="9.875" customWidth="1"/>
    <col min="12" max="13" width="10.125" customWidth="1"/>
    <col min="14" max="14" width="7.625" customWidth="1"/>
  </cols>
  <sheetData>
    <row r="1" spans="1:14" x14ac:dyDescent="0.25">
      <c r="A1" s="52"/>
      <c r="B1" s="58" t="s">
        <v>58</v>
      </c>
      <c r="C1" s="50" t="s">
        <v>60</v>
      </c>
      <c r="D1" s="6"/>
      <c r="E1" s="6"/>
      <c r="F1" s="6"/>
      <c r="G1" s="6"/>
      <c r="H1" s="6"/>
      <c r="I1" s="68"/>
      <c r="J1" s="68"/>
      <c r="K1" s="6"/>
      <c r="L1" s="6"/>
      <c r="M1" s="8"/>
      <c r="N1" s="53"/>
    </row>
    <row r="2" spans="1:14" x14ac:dyDescent="0.25">
      <c r="A2" s="49"/>
      <c r="B2" s="59" t="s">
        <v>57</v>
      </c>
      <c r="C2" s="55">
        <v>45292</v>
      </c>
      <c r="D2" s="1"/>
      <c r="E2" s="1"/>
      <c r="F2" s="1"/>
      <c r="G2" s="1"/>
      <c r="H2" s="1"/>
      <c r="I2" s="1"/>
      <c r="J2" s="1"/>
      <c r="K2" s="1"/>
      <c r="L2" s="1"/>
      <c r="M2" s="1"/>
      <c r="N2" s="54"/>
    </row>
    <row r="3" spans="1:14" x14ac:dyDescent="0.25">
      <c r="A3" s="49"/>
      <c r="B3" s="59" t="s">
        <v>48</v>
      </c>
      <c r="C3" s="10">
        <v>57</v>
      </c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x14ac:dyDescent="0.25">
      <c r="A4" s="49"/>
      <c r="B4" s="59" t="s">
        <v>49</v>
      </c>
      <c r="C4" s="10">
        <v>21230</v>
      </c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x14ac:dyDescent="0.25">
      <c r="A5" s="49"/>
      <c r="B5" s="59" t="s">
        <v>50</v>
      </c>
      <c r="C5" s="51">
        <v>99604.744000000021</v>
      </c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6.5" thickBot="1" x14ac:dyDescent="0.3">
      <c r="A6" s="49"/>
      <c r="B6" s="59" t="s">
        <v>61</v>
      </c>
      <c r="C6" s="51">
        <f>C5+D48+G48+H48+J48-K48</f>
        <v>85138.300000000017</v>
      </c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x14ac:dyDescent="0.25">
      <c r="A7" s="11"/>
      <c r="B7" s="60"/>
      <c r="C7" s="7" t="s">
        <v>20</v>
      </c>
      <c r="D7" s="3"/>
      <c r="E7" s="2"/>
      <c r="F7" s="2"/>
      <c r="G7" s="2"/>
      <c r="H7" s="2"/>
      <c r="I7" s="3"/>
      <c r="J7" s="12"/>
      <c r="K7" s="28" t="s">
        <v>21</v>
      </c>
      <c r="L7" s="9"/>
      <c r="M7" s="37"/>
      <c r="N7" s="12"/>
    </row>
    <row r="8" spans="1:14" ht="26.25" x14ac:dyDescent="0.25">
      <c r="A8" s="13" t="s">
        <v>41</v>
      </c>
      <c r="B8" s="61" t="s">
        <v>22</v>
      </c>
      <c r="C8" s="41" t="s">
        <v>2</v>
      </c>
      <c r="D8" s="42" t="s">
        <v>59</v>
      </c>
      <c r="E8" s="41" t="s">
        <v>0</v>
      </c>
      <c r="F8" s="43" t="s">
        <v>42</v>
      </c>
      <c r="G8" s="41" t="s">
        <v>51</v>
      </c>
      <c r="H8" s="42" t="s">
        <v>1</v>
      </c>
      <c r="I8" s="42" t="s">
        <v>44</v>
      </c>
      <c r="J8" s="44" t="s">
        <v>43</v>
      </c>
      <c r="K8" s="45" t="s">
        <v>40</v>
      </c>
      <c r="L8" s="46" t="s">
        <v>43</v>
      </c>
      <c r="M8" s="47" t="s">
        <v>1</v>
      </c>
      <c r="N8" s="48" t="s">
        <v>45</v>
      </c>
    </row>
    <row r="9" spans="1:14" x14ac:dyDescent="0.25">
      <c r="A9" s="14" t="s">
        <v>3</v>
      </c>
      <c r="B9" s="62">
        <v>1</v>
      </c>
      <c r="C9" s="4"/>
      <c r="D9" s="5">
        <v>0</v>
      </c>
      <c r="E9" s="5"/>
      <c r="F9" s="5"/>
      <c r="G9" s="5"/>
      <c r="H9" s="5">
        <v>0</v>
      </c>
      <c r="I9" s="5"/>
      <c r="J9" s="15"/>
      <c r="K9" s="29">
        <v>0</v>
      </c>
      <c r="L9" s="5"/>
      <c r="M9" s="38"/>
      <c r="N9" s="15"/>
    </row>
    <row r="10" spans="1:14" x14ac:dyDescent="0.25">
      <c r="A10" s="16" t="s">
        <v>4</v>
      </c>
      <c r="B10" s="63">
        <v>2</v>
      </c>
      <c r="C10" s="4"/>
      <c r="D10" s="5">
        <v>5860.8</v>
      </c>
      <c r="E10" s="5"/>
      <c r="F10" s="5"/>
      <c r="G10" s="5"/>
      <c r="H10" s="5">
        <v>3715.85</v>
      </c>
      <c r="I10" s="5"/>
      <c r="J10" s="15"/>
      <c r="K10" s="29">
        <v>2265.81</v>
      </c>
      <c r="L10" s="5"/>
      <c r="M10" s="38"/>
      <c r="N10" s="15"/>
    </row>
    <row r="11" spans="1:14" x14ac:dyDescent="0.25">
      <c r="A11" s="16" t="s">
        <v>5</v>
      </c>
      <c r="B11" s="63">
        <v>3</v>
      </c>
      <c r="C11" s="4"/>
      <c r="D11" s="5">
        <v>5438.88</v>
      </c>
      <c r="E11" s="5"/>
      <c r="F11" s="5"/>
      <c r="G11" s="5"/>
      <c r="H11" s="5">
        <v>0</v>
      </c>
      <c r="I11" s="5"/>
      <c r="J11" s="15"/>
      <c r="K11" s="29">
        <v>0</v>
      </c>
      <c r="L11" s="5"/>
      <c r="M11" s="38"/>
      <c r="N11" s="15"/>
    </row>
    <row r="12" spans="1:14" x14ac:dyDescent="0.25">
      <c r="A12" s="17" t="s">
        <v>23</v>
      </c>
      <c r="B12" s="63">
        <v>4</v>
      </c>
      <c r="C12" s="4"/>
      <c r="D12" s="5">
        <v>0</v>
      </c>
      <c r="E12" s="5"/>
      <c r="F12" s="5"/>
      <c r="G12" s="5"/>
      <c r="H12" s="5">
        <v>896</v>
      </c>
      <c r="I12" s="5"/>
      <c r="J12" s="15"/>
      <c r="K12" s="29">
        <v>896</v>
      </c>
      <c r="L12" s="5"/>
      <c r="M12" s="38"/>
      <c r="N12" s="15"/>
    </row>
    <row r="13" spans="1:14" x14ac:dyDescent="0.25">
      <c r="A13" s="16" t="s">
        <v>6</v>
      </c>
      <c r="B13" s="63">
        <v>6</v>
      </c>
      <c r="C13" s="4"/>
      <c r="D13" s="5">
        <v>8212.7999999999993</v>
      </c>
      <c r="E13" s="5"/>
      <c r="F13" s="5"/>
      <c r="G13" s="5"/>
      <c r="H13" s="5">
        <v>518.91600000000005</v>
      </c>
      <c r="I13" s="5"/>
      <c r="J13" s="15"/>
      <c r="K13" s="29">
        <v>4225.8</v>
      </c>
      <c r="L13" s="5"/>
      <c r="M13" s="38"/>
      <c r="N13" s="15"/>
    </row>
    <row r="14" spans="1:14" x14ac:dyDescent="0.25">
      <c r="A14" s="16" t="s">
        <v>7</v>
      </c>
      <c r="B14" s="63">
        <v>8</v>
      </c>
      <c r="C14" s="4"/>
      <c r="D14" s="5">
        <v>0</v>
      </c>
      <c r="E14" s="5"/>
      <c r="F14" s="5"/>
      <c r="G14" s="5"/>
      <c r="H14" s="5">
        <v>0</v>
      </c>
      <c r="I14" s="5"/>
      <c r="J14" s="15"/>
      <c r="K14" s="29">
        <v>0</v>
      </c>
      <c r="L14" s="5"/>
      <c r="M14" s="38"/>
      <c r="N14" s="15"/>
    </row>
    <row r="15" spans="1:14" x14ac:dyDescent="0.25">
      <c r="A15" s="17" t="s">
        <v>25</v>
      </c>
      <c r="B15" s="63">
        <v>9</v>
      </c>
      <c r="C15" s="4"/>
      <c r="D15" s="5">
        <v>0</v>
      </c>
      <c r="E15" s="5"/>
      <c r="F15" s="5"/>
      <c r="G15" s="5"/>
      <c r="H15" s="5">
        <v>7871</v>
      </c>
      <c r="I15" s="5"/>
      <c r="J15" s="15"/>
      <c r="K15" s="29">
        <v>4024</v>
      </c>
      <c r="L15" s="5"/>
      <c r="M15" s="38"/>
      <c r="N15" s="15"/>
    </row>
    <row r="16" spans="1:14" x14ac:dyDescent="0.25">
      <c r="A16" s="16" t="s">
        <v>8</v>
      </c>
      <c r="B16" s="63">
        <v>10</v>
      </c>
      <c r="C16" s="4"/>
      <c r="D16" s="5">
        <v>0</v>
      </c>
      <c r="E16" s="5"/>
      <c r="F16" s="5"/>
      <c r="G16" s="5"/>
      <c r="H16" s="5">
        <v>0</v>
      </c>
      <c r="I16" s="5"/>
      <c r="J16" s="15"/>
      <c r="K16" s="29">
        <v>0</v>
      </c>
      <c r="L16" s="5"/>
      <c r="M16" s="38"/>
      <c r="N16" s="15"/>
    </row>
    <row r="17" spans="1:14" x14ac:dyDescent="0.25">
      <c r="A17" s="16" t="s">
        <v>9</v>
      </c>
      <c r="B17" s="63">
        <v>11</v>
      </c>
      <c r="C17" s="4"/>
      <c r="D17" s="5">
        <v>0</v>
      </c>
      <c r="E17" s="5"/>
      <c r="F17" s="5"/>
      <c r="G17" s="5"/>
      <c r="H17" s="5">
        <v>1491.6</v>
      </c>
      <c r="I17" s="5"/>
      <c r="J17" s="15"/>
      <c r="K17" s="29">
        <v>37383.599999999999</v>
      </c>
      <c r="L17" s="5"/>
      <c r="M17" s="38"/>
      <c r="N17" s="15"/>
    </row>
    <row r="18" spans="1:14" x14ac:dyDescent="0.25">
      <c r="A18" s="16" t="s">
        <v>10</v>
      </c>
      <c r="B18" s="63">
        <v>12</v>
      </c>
      <c r="C18" s="4"/>
      <c r="D18" s="5">
        <v>0</v>
      </c>
      <c r="E18" s="5"/>
      <c r="F18" s="5"/>
      <c r="G18" s="5"/>
      <c r="H18" s="5">
        <v>0</v>
      </c>
      <c r="I18" s="5"/>
      <c r="J18" s="15"/>
      <c r="K18" s="29">
        <v>0</v>
      </c>
      <c r="L18" s="5"/>
      <c r="M18" s="38"/>
      <c r="N18" s="15"/>
    </row>
    <row r="19" spans="1:14" x14ac:dyDescent="0.25">
      <c r="A19" s="16" t="s">
        <v>11</v>
      </c>
      <c r="B19" s="63">
        <v>13</v>
      </c>
      <c r="C19" s="4"/>
      <c r="D19" s="5">
        <v>0</v>
      </c>
      <c r="E19" s="5"/>
      <c r="F19" s="5"/>
      <c r="G19" s="5"/>
      <c r="H19" s="5">
        <v>0</v>
      </c>
      <c r="I19" s="5"/>
      <c r="J19" s="15"/>
      <c r="K19" s="29">
        <v>0</v>
      </c>
      <c r="L19" s="5"/>
      <c r="M19" s="38"/>
      <c r="N19" s="15"/>
    </row>
    <row r="20" spans="1:14" x14ac:dyDescent="0.25">
      <c r="A20" s="17" t="s">
        <v>26</v>
      </c>
      <c r="B20" s="63">
        <v>14</v>
      </c>
      <c r="C20" s="4"/>
      <c r="D20" s="5">
        <v>0</v>
      </c>
      <c r="E20" s="5"/>
      <c r="F20" s="5"/>
      <c r="G20" s="5"/>
      <c r="H20" s="5">
        <v>4703.04</v>
      </c>
      <c r="I20" s="5"/>
      <c r="J20" s="15"/>
      <c r="K20" s="29">
        <v>4111.68</v>
      </c>
      <c r="L20" s="5"/>
      <c r="M20" s="38"/>
      <c r="N20" s="15"/>
    </row>
    <row r="21" spans="1:14" x14ac:dyDescent="0.25">
      <c r="A21" s="17" t="s">
        <v>24</v>
      </c>
      <c r="B21" s="63">
        <v>17</v>
      </c>
      <c r="C21" s="4"/>
      <c r="D21" s="5">
        <v>0</v>
      </c>
      <c r="E21" s="5"/>
      <c r="F21" s="5"/>
      <c r="G21" s="5"/>
      <c r="H21" s="5">
        <v>0</v>
      </c>
      <c r="I21" s="5"/>
      <c r="J21" s="15"/>
      <c r="K21" s="29">
        <v>0</v>
      </c>
      <c r="L21" s="5"/>
      <c r="M21" s="38"/>
      <c r="N21" s="15"/>
    </row>
    <row r="22" spans="1:14" x14ac:dyDescent="0.25">
      <c r="A22" s="16" t="s">
        <v>12</v>
      </c>
      <c r="B22" s="63">
        <v>19</v>
      </c>
      <c r="C22" s="4"/>
      <c r="D22" s="5">
        <v>0</v>
      </c>
      <c r="E22" s="5"/>
      <c r="F22" s="5"/>
      <c r="G22" s="5"/>
      <c r="H22" s="5">
        <v>0</v>
      </c>
      <c r="I22" s="5"/>
      <c r="J22" s="15"/>
      <c r="K22" s="29">
        <v>0</v>
      </c>
      <c r="L22" s="5"/>
      <c r="M22" s="38"/>
      <c r="N22" s="15"/>
    </row>
    <row r="23" spans="1:14" x14ac:dyDescent="0.25">
      <c r="A23" s="17" t="s">
        <v>29</v>
      </c>
      <c r="B23" s="63">
        <v>20</v>
      </c>
      <c r="C23" s="4"/>
      <c r="D23" s="5">
        <v>0</v>
      </c>
      <c r="E23" s="5"/>
      <c r="F23" s="5"/>
      <c r="G23" s="5"/>
      <c r="H23" s="5">
        <v>1096.56</v>
      </c>
      <c r="I23" s="5"/>
      <c r="J23" s="15"/>
      <c r="K23" s="29">
        <v>630</v>
      </c>
      <c r="L23" s="5"/>
      <c r="M23" s="38"/>
      <c r="N23" s="15"/>
    </row>
    <row r="24" spans="1:14" x14ac:dyDescent="0.25">
      <c r="A24" s="17" t="s">
        <v>28</v>
      </c>
      <c r="B24" s="63">
        <v>21</v>
      </c>
      <c r="C24" s="4"/>
      <c r="D24" s="5">
        <v>27932</v>
      </c>
      <c r="E24" s="5"/>
      <c r="F24" s="5"/>
      <c r="G24" s="5"/>
      <c r="H24" s="5">
        <v>2628.48</v>
      </c>
      <c r="I24" s="5"/>
      <c r="J24" s="15"/>
      <c r="K24" s="29">
        <v>26500.799999999999</v>
      </c>
      <c r="L24" s="5"/>
      <c r="M24" s="38"/>
      <c r="N24" s="15"/>
    </row>
    <row r="25" spans="1:14" x14ac:dyDescent="0.25">
      <c r="A25" s="17" t="s">
        <v>27</v>
      </c>
      <c r="B25" s="63">
        <v>22</v>
      </c>
      <c r="C25" s="4"/>
      <c r="D25" s="5">
        <v>7500</v>
      </c>
      <c r="E25" s="5"/>
      <c r="F25" s="5"/>
      <c r="G25" s="5"/>
      <c r="H25" s="5">
        <v>1254.96</v>
      </c>
      <c r="I25" s="5"/>
      <c r="J25" s="15"/>
      <c r="K25" s="29">
        <v>14002</v>
      </c>
      <c r="L25" s="5"/>
      <c r="M25" s="38"/>
      <c r="N25" s="15"/>
    </row>
    <row r="26" spans="1:14" x14ac:dyDescent="0.25">
      <c r="A26" s="16" t="s">
        <v>13</v>
      </c>
      <c r="B26" s="63">
        <v>23</v>
      </c>
      <c r="C26" s="4"/>
      <c r="D26" s="5">
        <v>0</v>
      </c>
      <c r="E26" s="5"/>
      <c r="F26" s="5"/>
      <c r="G26" s="5"/>
      <c r="H26" s="5">
        <v>1219.2</v>
      </c>
      <c r="I26" s="5"/>
      <c r="J26" s="15"/>
      <c r="K26" s="29">
        <v>614.4</v>
      </c>
      <c r="L26" s="5"/>
      <c r="M26" s="38"/>
      <c r="N26" s="15"/>
    </row>
    <row r="27" spans="1:14" x14ac:dyDescent="0.25">
      <c r="A27" s="16" t="s">
        <v>14</v>
      </c>
      <c r="B27" s="63">
        <v>24</v>
      </c>
      <c r="C27" s="4"/>
      <c r="D27" s="5">
        <v>23118.48</v>
      </c>
      <c r="E27" s="5"/>
      <c r="F27" s="5"/>
      <c r="G27" s="5"/>
      <c r="H27" s="5">
        <v>2217.6</v>
      </c>
      <c r="I27" s="5"/>
      <c r="J27" s="15"/>
      <c r="K27" s="29">
        <v>27649.68</v>
      </c>
      <c r="L27" s="5"/>
      <c r="M27" s="38"/>
      <c r="N27" s="15"/>
    </row>
    <row r="28" spans="1:14" x14ac:dyDescent="0.25">
      <c r="A28" s="16" t="s">
        <v>15</v>
      </c>
      <c r="B28" s="63">
        <v>25</v>
      </c>
      <c r="C28" s="4"/>
      <c r="D28" s="5">
        <v>0</v>
      </c>
      <c r="E28" s="5"/>
      <c r="F28" s="5"/>
      <c r="G28" s="5"/>
      <c r="H28" s="5">
        <v>248.4</v>
      </c>
      <c r="I28" s="5"/>
      <c r="J28" s="15"/>
      <c r="K28" s="29">
        <v>248.4</v>
      </c>
      <c r="L28" s="5"/>
      <c r="M28" s="38"/>
      <c r="N28" s="15"/>
    </row>
    <row r="29" spans="1:14" ht="16.5" thickBot="1" x14ac:dyDescent="0.3">
      <c r="A29" s="18" t="s">
        <v>16</v>
      </c>
      <c r="B29" s="63">
        <v>28</v>
      </c>
      <c r="C29" s="4"/>
      <c r="D29" s="5">
        <v>0</v>
      </c>
      <c r="E29" s="5"/>
      <c r="F29" s="5"/>
      <c r="G29" s="5"/>
      <c r="H29" s="5">
        <v>4687.2</v>
      </c>
      <c r="I29" s="5"/>
      <c r="J29" s="15"/>
      <c r="K29" s="29">
        <v>4039.2</v>
      </c>
      <c r="L29" s="5"/>
      <c r="M29" s="38"/>
      <c r="N29" s="15"/>
    </row>
    <row r="30" spans="1:14" x14ac:dyDescent="0.25">
      <c r="A30" s="19" t="s">
        <v>30</v>
      </c>
      <c r="B30" s="63">
        <v>30</v>
      </c>
      <c r="C30" s="4"/>
      <c r="D30" s="4">
        <v>0</v>
      </c>
      <c r="E30" s="5"/>
      <c r="F30" s="5"/>
      <c r="G30" s="5"/>
      <c r="H30" s="5">
        <v>0</v>
      </c>
      <c r="I30" s="5"/>
      <c r="J30" s="15"/>
      <c r="K30" s="29">
        <v>0</v>
      </c>
      <c r="L30" s="5"/>
      <c r="M30" s="38"/>
      <c r="N30" s="15"/>
    </row>
    <row r="31" spans="1:14" x14ac:dyDescent="0.25">
      <c r="A31" s="20" t="s">
        <v>31</v>
      </c>
      <c r="B31" s="63">
        <v>31</v>
      </c>
      <c r="C31" s="4"/>
      <c r="D31" s="4">
        <v>0</v>
      </c>
      <c r="E31" s="5"/>
      <c r="F31" s="5"/>
      <c r="G31" s="5"/>
      <c r="H31" s="5">
        <v>0</v>
      </c>
      <c r="I31" s="5"/>
      <c r="J31" s="15"/>
      <c r="K31" s="29">
        <v>0</v>
      </c>
      <c r="L31" s="5"/>
      <c r="M31" s="38"/>
      <c r="N31" s="15"/>
    </row>
    <row r="32" spans="1:14" x14ac:dyDescent="0.25">
      <c r="A32" s="20" t="s">
        <v>33</v>
      </c>
      <c r="B32" s="63">
        <v>32</v>
      </c>
      <c r="C32" s="4"/>
      <c r="D32" s="4">
        <v>0</v>
      </c>
      <c r="E32" s="5"/>
      <c r="F32" s="5"/>
      <c r="G32" s="5"/>
      <c r="H32" s="5">
        <v>0</v>
      </c>
      <c r="I32" s="5"/>
      <c r="J32" s="15"/>
      <c r="K32" s="29">
        <v>0</v>
      </c>
      <c r="L32" s="5"/>
      <c r="M32" s="38"/>
      <c r="N32" s="15"/>
    </row>
    <row r="33" spans="1:14" x14ac:dyDescent="0.25">
      <c r="A33" s="20" t="s">
        <v>32</v>
      </c>
      <c r="B33" s="63">
        <v>33</v>
      </c>
      <c r="C33" s="4"/>
      <c r="D33" s="4">
        <v>0</v>
      </c>
      <c r="E33" s="5"/>
      <c r="F33" s="5"/>
      <c r="G33" s="5"/>
      <c r="H33" s="5">
        <v>0</v>
      </c>
      <c r="I33" s="5"/>
      <c r="J33" s="15"/>
      <c r="K33" s="29">
        <v>0</v>
      </c>
      <c r="L33" s="5"/>
      <c r="M33" s="38"/>
      <c r="N33" s="15"/>
    </row>
    <row r="34" spans="1:14" x14ac:dyDescent="0.25">
      <c r="A34" s="20" t="s">
        <v>17</v>
      </c>
      <c r="B34" s="63">
        <v>34</v>
      </c>
      <c r="C34" s="4"/>
      <c r="D34" s="4">
        <v>0</v>
      </c>
      <c r="E34" s="5"/>
      <c r="F34" s="5"/>
      <c r="G34" s="5"/>
      <c r="H34" s="5">
        <v>0</v>
      </c>
      <c r="I34" s="5"/>
      <c r="J34" s="15">
        <v>9597</v>
      </c>
      <c r="K34" s="29">
        <v>9597</v>
      </c>
      <c r="L34" s="5"/>
      <c r="M34" s="38"/>
      <c r="N34" s="15"/>
    </row>
    <row r="35" spans="1:14" ht="16.5" thickBot="1" x14ac:dyDescent="0.3">
      <c r="A35" s="31" t="s">
        <v>52</v>
      </c>
      <c r="B35" s="63">
        <v>35</v>
      </c>
      <c r="C35" s="4"/>
      <c r="D35" s="4">
        <v>0</v>
      </c>
      <c r="E35" s="5"/>
      <c r="F35" s="5"/>
      <c r="G35" s="5"/>
      <c r="H35" s="5">
        <v>0</v>
      </c>
      <c r="I35" s="5"/>
      <c r="J35" s="15"/>
      <c r="K35" s="29">
        <v>0</v>
      </c>
      <c r="L35" s="5"/>
      <c r="M35" s="38"/>
      <c r="N35" s="15"/>
    </row>
    <row r="36" spans="1:14" x14ac:dyDescent="0.25">
      <c r="A36" s="57" t="s">
        <v>62</v>
      </c>
      <c r="B36" s="63">
        <v>36</v>
      </c>
      <c r="C36" s="4"/>
      <c r="D36" s="4"/>
      <c r="E36" s="5"/>
      <c r="F36" s="5"/>
      <c r="G36" s="5"/>
      <c r="H36" s="5"/>
      <c r="I36" s="5"/>
      <c r="J36" s="15"/>
      <c r="K36" s="29"/>
      <c r="L36" s="5"/>
      <c r="M36" s="38"/>
      <c r="N36" s="15"/>
    </row>
    <row r="37" spans="1:14" x14ac:dyDescent="0.25">
      <c r="A37" s="21" t="s">
        <v>34</v>
      </c>
      <c r="B37" s="63">
        <v>43</v>
      </c>
      <c r="C37" s="4"/>
      <c r="D37" s="4">
        <v>0</v>
      </c>
      <c r="E37" s="5"/>
      <c r="F37" s="5"/>
      <c r="G37" s="5"/>
      <c r="H37" s="5">
        <v>0</v>
      </c>
      <c r="I37" s="5"/>
      <c r="J37" s="15"/>
      <c r="K37" s="29">
        <v>0</v>
      </c>
      <c r="L37" s="5"/>
      <c r="M37" s="38"/>
      <c r="N37" s="15"/>
    </row>
    <row r="38" spans="1:14" x14ac:dyDescent="0.25">
      <c r="A38" s="17" t="s">
        <v>35</v>
      </c>
      <c r="B38" s="63">
        <v>44</v>
      </c>
      <c r="C38" s="5"/>
      <c r="D38" s="4">
        <v>0</v>
      </c>
      <c r="E38" s="5"/>
      <c r="F38" s="5"/>
      <c r="G38" s="5"/>
      <c r="H38" s="5">
        <v>0</v>
      </c>
      <c r="I38" s="5"/>
      <c r="J38" s="15"/>
      <c r="K38" s="29">
        <v>0</v>
      </c>
      <c r="L38" s="5"/>
      <c r="M38" s="38"/>
      <c r="N38" s="15"/>
    </row>
    <row r="39" spans="1:14" x14ac:dyDescent="0.25">
      <c r="A39" s="17" t="s">
        <v>36</v>
      </c>
      <c r="B39" s="63">
        <v>45</v>
      </c>
      <c r="C39" s="5"/>
      <c r="D39" s="4">
        <v>0</v>
      </c>
      <c r="E39" s="5"/>
      <c r="F39" s="5"/>
      <c r="G39" s="5"/>
      <c r="H39" s="5">
        <v>1457</v>
      </c>
      <c r="I39" s="5"/>
      <c r="J39" s="15"/>
      <c r="K39" s="29">
        <v>3457</v>
      </c>
      <c r="L39" s="5"/>
      <c r="M39" s="38"/>
      <c r="N39" s="15"/>
    </row>
    <row r="40" spans="1:14" x14ac:dyDescent="0.25">
      <c r="A40" s="17" t="s">
        <v>39</v>
      </c>
      <c r="B40" s="63">
        <v>46</v>
      </c>
      <c r="C40" s="4"/>
      <c r="D40" s="4">
        <v>0</v>
      </c>
      <c r="E40" s="5"/>
      <c r="F40" s="5"/>
      <c r="G40" s="5"/>
      <c r="H40" s="5">
        <v>0</v>
      </c>
      <c r="I40" s="5"/>
      <c r="J40" s="15"/>
      <c r="K40" s="29">
        <v>0</v>
      </c>
      <c r="L40" s="5"/>
      <c r="M40" s="38"/>
      <c r="N40" s="15"/>
    </row>
    <row r="41" spans="1:14" x14ac:dyDescent="0.25">
      <c r="A41" s="17" t="s">
        <v>37</v>
      </c>
      <c r="B41" s="63">
        <v>47</v>
      </c>
      <c r="C41" s="4"/>
      <c r="D41" s="4">
        <v>0</v>
      </c>
      <c r="E41" s="5"/>
      <c r="F41" s="5"/>
      <c r="G41" s="5"/>
      <c r="H41" s="5">
        <v>0</v>
      </c>
      <c r="I41" s="5"/>
      <c r="J41" s="15"/>
      <c r="K41" s="29">
        <v>2257</v>
      </c>
      <c r="L41" s="5"/>
      <c r="M41" s="38"/>
      <c r="N41" s="15"/>
    </row>
    <row r="42" spans="1:14" x14ac:dyDescent="0.25">
      <c r="A42" s="22" t="s">
        <v>38</v>
      </c>
      <c r="B42" s="63">
        <v>49</v>
      </c>
      <c r="C42" s="4"/>
      <c r="D42" s="4">
        <v>0</v>
      </c>
      <c r="E42" s="5"/>
      <c r="F42" s="5"/>
      <c r="G42" s="5"/>
      <c r="H42" s="5">
        <v>0</v>
      </c>
      <c r="I42" s="5"/>
      <c r="J42" s="15"/>
      <c r="K42" s="29">
        <v>0</v>
      </c>
      <c r="L42" s="5"/>
      <c r="M42" s="38"/>
      <c r="N42" s="15"/>
    </row>
    <row r="43" spans="1:14" x14ac:dyDescent="0.25">
      <c r="A43" s="14" t="s">
        <v>18</v>
      </c>
      <c r="B43" s="63">
        <v>51</v>
      </c>
      <c r="C43" s="4"/>
      <c r="D43" s="5">
        <v>21265.02</v>
      </c>
      <c r="E43" s="5"/>
      <c r="F43" s="5"/>
      <c r="G43" s="5"/>
      <c r="H43" s="5">
        <v>122</v>
      </c>
      <c r="I43" s="5"/>
      <c r="J43" s="15"/>
      <c r="K43" s="29">
        <v>21082.82</v>
      </c>
      <c r="L43" s="5"/>
      <c r="M43" s="38"/>
      <c r="N43" s="15"/>
    </row>
    <row r="44" spans="1:14" x14ac:dyDescent="0.25">
      <c r="A44" s="16" t="s">
        <v>19</v>
      </c>
      <c r="B44" s="63">
        <v>67</v>
      </c>
      <c r="C44" s="4"/>
      <c r="D44" s="5">
        <v>0</v>
      </c>
      <c r="E44" s="5"/>
      <c r="F44" s="5"/>
      <c r="G44" s="5"/>
      <c r="H44" s="5">
        <v>0</v>
      </c>
      <c r="I44" s="5"/>
      <c r="J44" s="15"/>
      <c r="K44" s="29">
        <v>0</v>
      </c>
      <c r="L44" s="5"/>
      <c r="M44" s="38"/>
      <c r="N44" s="15"/>
    </row>
    <row r="45" spans="1:14" ht="16.5" thickBot="1" x14ac:dyDescent="0.3">
      <c r="A45" s="24" t="s">
        <v>46</v>
      </c>
      <c r="B45" s="64">
        <v>98</v>
      </c>
      <c r="C45" s="4"/>
      <c r="D45" s="5">
        <v>0</v>
      </c>
      <c r="E45" s="5"/>
      <c r="F45" s="5"/>
      <c r="G45" s="5"/>
      <c r="H45" s="5">
        <v>1553</v>
      </c>
      <c r="I45" s="5"/>
      <c r="J45" s="15"/>
      <c r="K45" s="29">
        <v>400</v>
      </c>
      <c r="L45" s="5"/>
      <c r="M45" s="38"/>
      <c r="N45" s="15"/>
    </row>
    <row r="46" spans="1:14" ht="16.5" thickBot="1" x14ac:dyDescent="0.3">
      <c r="A46" s="23" t="s">
        <v>47</v>
      </c>
      <c r="B46" s="64">
        <v>99</v>
      </c>
      <c r="C46" s="4"/>
      <c r="D46" s="4"/>
      <c r="E46" s="5"/>
      <c r="F46" s="5"/>
      <c r="G46" s="5"/>
      <c r="H46" s="5">
        <f>120.96+6437</f>
        <v>6557.96</v>
      </c>
      <c r="I46" s="5"/>
      <c r="J46" s="15"/>
      <c r="K46" s="29">
        <v>6558</v>
      </c>
      <c r="L46" s="5"/>
      <c r="M46" s="38"/>
      <c r="N46" s="15"/>
    </row>
    <row r="47" spans="1:14" ht="26.25" x14ac:dyDescent="0.25">
      <c r="A47" s="36" t="s">
        <v>53</v>
      </c>
      <c r="B47" s="64">
        <v>100</v>
      </c>
      <c r="C47" s="32"/>
      <c r="D47" s="32"/>
      <c r="E47" s="32"/>
      <c r="F47" s="33"/>
      <c r="G47" s="32">
        <f>32111.219+3153+1160</f>
        <v>36424.218999999997</v>
      </c>
      <c r="H47" s="32"/>
      <c r="I47" s="32"/>
      <c r="J47" s="35"/>
      <c r="K47" s="34">
        <v>32111.219000000001</v>
      </c>
      <c r="L47" s="32"/>
      <c r="M47" s="39"/>
      <c r="N47" s="56"/>
    </row>
    <row r="48" spans="1:14" ht="16.5" thickBot="1" x14ac:dyDescent="0.3">
      <c r="A48" s="25" t="s">
        <v>54</v>
      </c>
      <c r="B48" s="65"/>
      <c r="C48" s="26">
        <f t="shared" ref="C48:N48" si="0">SUM(C9:C47)</f>
        <v>0</v>
      </c>
      <c r="D48" s="26">
        <f t="shared" si="0"/>
        <v>99327.98</v>
      </c>
      <c r="E48" s="26">
        <f t="shared" si="0"/>
        <v>0</v>
      </c>
      <c r="F48" s="26">
        <f t="shared" si="0"/>
        <v>0</v>
      </c>
      <c r="G48" s="26">
        <f t="shared" si="0"/>
        <v>36424.218999999997</v>
      </c>
      <c r="H48" s="26">
        <f t="shared" si="0"/>
        <v>42238.765999999996</v>
      </c>
      <c r="I48" s="26">
        <f t="shared" si="0"/>
        <v>0</v>
      </c>
      <c r="J48" s="27">
        <f t="shared" si="0"/>
        <v>9597</v>
      </c>
      <c r="K48" s="30">
        <f t="shared" si="0"/>
        <v>202054.40900000001</v>
      </c>
      <c r="L48" s="26">
        <f t="shared" si="0"/>
        <v>0</v>
      </c>
      <c r="M48" s="26">
        <f t="shared" si="0"/>
        <v>0</v>
      </c>
      <c r="N48" s="27">
        <f t="shared" si="0"/>
        <v>0</v>
      </c>
    </row>
    <row r="50" spans="1:19" x14ac:dyDescent="0.25">
      <c r="A50" t="s">
        <v>56</v>
      </c>
      <c r="B50" s="66" t="s">
        <v>55</v>
      </c>
    </row>
    <row r="52" spans="1:19" x14ac:dyDescent="0.25">
      <c r="S52" s="40"/>
    </row>
  </sheetData>
  <mergeCells count="1">
    <mergeCell ref="I1:J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Rubens</dc:creator>
  <cp:lastModifiedBy>Roger Vandecraen</cp:lastModifiedBy>
  <cp:lastPrinted>2024-02-11T13:53:55Z</cp:lastPrinted>
  <dcterms:created xsi:type="dcterms:W3CDTF">2022-02-21T09:01:35Z</dcterms:created>
  <dcterms:modified xsi:type="dcterms:W3CDTF">2024-03-12T17:07:42Z</dcterms:modified>
</cp:coreProperties>
</file>