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onsultinguk-my.sharepoint.com/personal/djohnston_primaconsulting_co_uk/Documents/EDNA/Posted PBIX's/SPC/"/>
    </mc:Choice>
  </mc:AlternateContent>
  <xr:revisionPtr revIDLastSave="106" documentId="8_{B9D9297E-B21D-40E0-957E-8135A21324B8}" xr6:coauthVersionLast="47" xr6:coauthVersionMax="47" xr10:uidLastSave="{37C3BC6F-2615-477C-A998-39C3149BA494}"/>
  <bookViews>
    <workbookView xWindow="-120" yWindow="-120" windowWidth="29040" windowHeight="15840" xr2:uid="{AA9E9D49-1E2B-44C9-BB18-6741C66C3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T8" i="1"/>
  <c r="U8" i="1"/>
  <c r="V8" i="1"/>
  <c r="W8" i="1"/>
  <c r="X8" i="1"/>
  <c r="R8" i="1"/>
  <c r="S5" i="1"/>
  <c r="T5" i="1"/>
  <c r="U5" i="1"/>
  <c r="V5" i="1"/>
  <c r="W5" i="1"/>
  <c r="X5" i="1"/>
  <c r="R5" i="1"/>
  <c r="S4" i="1"/>
  <c r="T4" i="1"/>
  <c r="U4" i="1"/>
  <c r="V4" i="1"/>
  <c r="W4" i="1"/>
  <c r="X4" i="1"/>
  <c r="R4" i="1"/>
  <c r="J6" i="1"/>
  <c r="J5" i="1"/>
  <c r="L8" i="1" s="1"/>
  <c r="J4" i="1"/>
  <c r="K5" i="1"/>
  <c r="L5" i="1"/>
  <c r="M5" i="1"/>
  <c r="N5" i="1"/>
  <c r="O5" i="1"/>
  <c r="P5" i="1"/>
  <c r="Q5" i="1"/>
  <c r="K4" i="1"/>
  <c r="L4" i="1"/>
  <c r="M4" i="1"/>
  <c r="N4" i="1"/>
  <c r="O4" i="1"/>
  <c r="P4" i="1"/>
  <c r="Q4" i="1"/>
  <c r="B4" i="1"/>
  <c r="C4" i="1" s="1"/>
  <c r="C5" i="1" s="1"/>
  <c r="K8" i="1" l="1"/>
  <c r="Q8" i="1"/>
  <c r="P8" i="1"/>
  <c r="O8" i="1"/>
  <c r="N8" i="1"/>
  <c r="J8" i="1"/>
  <c r="M8" i="1"/>
  <c r="J7" i="1"/>
  <c r="B5" i="1"/>
  <c r="D4" i="1"/>
  <c r="D5" i="1" l="1"/>
  <c r="E4" i="1"/>
  <c r="F4" i="1" l="1"/>
  <c r="E5" i="1"/>
  <c r="F5" i="1" l="1"/>
  <c r="G4" i="1"/>
  <c r="H4" i="1" l="1"/>
  <c r="G5" i="1"/>
  <c r="I4" i="1" l="1"/>
  <c r="H5" i="1"/>
  <c r="B8" i="1" l="1"/>
  <c r="I5" i="1"/>
  <c r="H8" i="1" l="1"/>
  <c r="H6" i="1" s="1"/>
  <c r="I8" i="1"/>
  <c r="I6" i="1" s="1"/>
  <c r="F8" i="1"/>
  <c r="F6" i="1" s="1"/>
  <c r="G8" i="1"/>
  <c r="G6" i="1" s="1"/>
  <c r="E8" i="1"/>
  <c r="E6" i="1" s="1"/>
  <c r="C8" i="1"/>
  <c r="C6" i="1" s="1"/>
  <c r="D8" i="1"/>
  <c r="D6" i="1" s="1"/>
  <c r="B7" i="1"/>
  <c r="C7" i="1" s="1"/>
  <c r="D7" i="1" s="1"/>
  <c r="E7" i="1" s="1"/>
  <c r="F7" i="1" s="1"/>
  <c r="G7" i="1" s="1"/>
  <c r="H7" i="1" s="1"/>
  <c r="I7" i="1" s="1"/>
  <c r="B6" i="1"/>
  <c r="K6" i="1" l="1"/>
  <c r="L6" i="1" s="1"/>
  <c r="M6" i="1" s="1"/>
  <c r="N6" i="1" s="1"/>
  <c r="O6" i="1" s="1"/>
  <c r="P6" i="1" s="1"/>
  <c r="Q6" i="1" s="1"/>
  <c r="K7" i="1"/>
  <c r="L7" i="1" s="1"/>
  <c r="M7" i="1" s="1"/>
  <c r="N7" i="1" s="1"/>
  <c r="O7" i="1" s="1"/>
  <c r="P7" i="1" s="1"/>
  <c r="Q7" i="1" s="1"/>
  <c r="R6" i="1" l="1"/>
  <c r="S6" i="1" s="1"/>
  <c r="T6" i="1" s="1"/>
  <c r="U6" i="1" s="1"/>
  <c r="V6" i="1" s="1"/>
  <c r="W6" i="1" s="1"/>
  <c r="X6" i="1" s="1"/>
  <c r="R7" i="1" l="1"/>
  <c r="S7" i="1" s="1"/>
  <c r="T7" i="1" s="1"/>
  <c r="U7" i="1" s="1"/>
  <c r="V7" i="1" s="1"/>
  <c r="W7" i="1" s="1"/>
  <c r="X7" i="1" s="1"/>
</calcChain>
</file>

<file path=xl/sharedStrings.xml><?xml version="1.0" encoding="utf-8"?>
<sst xmlns="http://schemas.openxmlformats.org/spreadsheetml/2006/main" count="10" uniqueCount="10">
  <si>
    <t>Count of defects</t>
  </si>
  <si>
    <t>Mean</t>
  </si>
  <si>
    <t>Xbar</t>
  </si>
  <si>
    <t>UPL</t>
  </si>
  <si>
    <t>LPL</t>
  </si>
  <si>
    <t>X-Xbar</t>
  </si>
  <si>
    <t>Month</t>
  </si>
  <si>
    <t>Period 1 data</t>
  </si>
  <si>
    <t xml:space="preserve">Period 2 Data </t>
  </si>
  <si>
    <t>Period 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</si>
</sst>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17" fontId="0" fillId="0" borderId="3" xfId="0" applyNumberFormat="1" applyBorder="1"/>
    <xf numFmtId="17" fontId="0" fillId="0" borderId="4" xfId="0" applyNumberFormat="1" applyBorder="1"/>
    <xf numFmtId="1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167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Systems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Count of defects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Sheet1!$B$3:$X$3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0-484E-B6CF-E7A10E34C46C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Mean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0-4256-89B2-B13D4A3CB1A9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Sheet1!$B$4:$X$4</c:f>
              <c:numCache>
                <c:formatCode>General</c:formatCode>
                <c:ptCount val="23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7.625</c:v>
                </c:pt>
                <c:pt idx="17">
                  <c:v>7.625</c:v>
                </c:pt>
                <c:pt idx="18">
                  <c:v>7.625</c:v>
                </c:pt>
                <c:pt idx="19">
                  <c:v>7.625</c:v>
                </c:pt>
                <c:pt idx="20">
                  <c:v>7.625</c:v>
                </c:pt>
                <c:pt idx="21">
                  <c:v>7.625</c:v>
                </c:pt>
                <c:pt idx="22">
                  <c:v>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0-484E-B6CF-E7A10E34C46C}"/>
            </c:ext>
          </c:extLst>
        </c:ser>
        <c:ser>
          <c:idx val="3"/>
          <c:order val="2"/>
          <c:tx>
            <c:strRef>
              <c:f>Sheet1!$A$6</c:f>
              <c:strCache>
                <c:ptCount val="1"/>
                <c:pt idx="0">
                  <c:v>UPL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A0-484E-B6CF-E7A10E34C46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AA0-484E-B6CF-E7A10E34C46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Sheet1!$B$6:$X$6</c:f>
              <c:numCache>
                <c:formatCode>General</c:formatCode>
                <c:ptCount val="23"/>
                <c:pt idx="0">
                  <c:v>8.74</c:v>
                </c:pt>
                <c:pt idx="1">
                  <c:v>8.74</c:v>
                </c:pt>
                <c:pt idx="2">
                  <c:v>8.74</c:v>
                </c:pt>
                <c:pt idx="3">
                  <c:v>8.74</c:v>
                </c:pt>
                <c:pt idx="4">
                  <c:v>8.74</c:v>
                </c:pt>
                <c:pt idx="5">
                  <c:v>8.74</c:v>
                </c:pt>
                <c:pt idx="6">
                  <c:v>8.74</c:v>
                </c:pt>
                <c:pt idx="7">
                  <c:v>8.74</c:v>
                </c:pt>
                <c:pt idx="8">
                  <c:v>8.74</c:v>
                </c:pt>
                <c:pt idx="9">
                  <c:v>8.74</c:v>
                </c:pt>
                <c:pt idx="10">
                  <c:v>8.74</c:v>
                </c:pt>
                <c:pt idx="11">
                  <c:v>8.74</c:v>
                </c:pt>
                <c:pt idx="12">
                  <c:v>8.74</c:v>
                </c:pt>
                <c:pt idx="13">
                  <c:v>8.74</c:v>
                </c:pt>
                <c:pt idx="14">
                  <c:v>8.74</c:v>
                </c:pt>
                <c:pt idx="15">
                  <c:v>8.74</c:v>
                </c:pt>
                <c:pt idx="16">
                  <c:v>15.13</c:v>
                </c:pt>
                <c:pt idx="17">
                  <c:v>15.13</c:v>
                </c:pt>
                <c:pt idx="18">
                  <c:v>15.13</c:v>
                </c:pt>
                <c:pt idx="19">
                  <c:v>15.13</c:v>
                </c:pt>
                <c:pt idx="20">
                  <c:v>15.13</c:v>
                </c:pt>
                <c:pt idx="21">
                  <c:v>15.13</c:v>
                </c:pt>
                <c:pt idx="22">
                  <c:v>15.13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A0-484E-B6CF-E7A10E34C46C}"/>
            </c:ext>
          </c:extLst>
        </c:ser>
        <c:ser>
          <c:idx val="4"/>
          <c:order val="3"/>
          <c:tx>
            <c:strRef>
              <c:f>Sheet1!$A$7</c:f>
              <c:strCache>
                <c:ptCount val="1"/>
                <c:pt idx="0">
                  <c:v>LPL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AA0-484E-B6CF-E7A10E34C46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A0-484E-B6CF-E7A10E34C46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Sheet1!$B$7:$X$7</c:f>
              <c:numCache>
                <c:formatCode>General</c:formatCode>
                <c:ptCount val="23"/>
                <c:pt idx="0">
                  <c:v>0.75999999999999979</c:v>
                </c:pt>
                <c:pt idx="1">
                  <c:v>0.75999999999999979</c:v>
                </c:pt>
                <c:pt idx="2">
                  <c:v>0.75999999999999979</c:v>
                </c:pt>
                <c:pt idx="3">
                  <c:v>0.75999999999999979</c:v>
                </c:pt>
                <c:pt idx="4">
                  <c:v>0.75999999999999979</c:v>
                </c:pt>
                <c:pt idx="5">
                  <c:v>0.75999999999999979</c:v>
                </c:pt>
                <c:pt idx="6">
                  <c:v>0.75999999999999979</c:v>
                </c:pt>
                <c:pt idx="7">
                  <c:v>0.75999999999999979</c:v>
                </c:pt>
                <c:pt idx="8">
                  <c:v>0.75999999999999979</c:v>
                </c:pt>
                <c:pt idx="9">
                  <c:v>0.75999999999999979</c:v>
                </c:pt>
                <c:pt idx="10">
                  <c:v>0.75999999999999979</c:v>
                </c:pt>
                <c:pt idx="11">
                  <c:v>0.75999999999999979</c:v>
                </c:pt>
                <c:pt idx="12">
                  <c:v>0.75999999999999979</c:v>
                </c:pt>
                <c:pt idx="13">
                  <c:v>0.75999999999999979</c:v>
                </c:pt>
                <c:pt idx="14">
                  <c:v>0.75999999999999979</c:v>
                </c:pt>
                <c:pt idx="15">
                  <c:v>0.75999999999999979</c:v>
                </c:pt>
                <c:pt idx="16">
                  <c:v>0.11999999999999922</c:v>
                </c:pt>
                <c:pt idx="17">
                  <c:v>0.11999999999999922</c:v>
                </c:pt>
                <c:pt idx="18">
                  <c:v>0.11999999999999922</c:v>
                </c:pt>
                <c:pt idx="19">
                  <c:v>0.11999999999999922</c:v>
                </c:pt>
                <c:pt idx="20">
                  <c:v>0.11999999999999922</c:v>
                </c:pt>
                <c:pt idx="21">
                  <c:v>0.11999999999999922</c:v>
                </c:pt>
                <c:pt idx="22">
                  <c:v>0.11999999999999922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A0-484E-B6CF-E7A10E34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52304"/>
        <c:axId val="2117902512"/>
      </c:lineChart>
      <c:dateAx>
        <c:axId val="79452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02512"/>
        <c:crosses val="autoZero"/>
        <c:auto val="1"/>
        <c:lblOffset val="100"/>
        <c:baseTimeUnit val="months"/>
      </c:dateAx>
      <c:valAx>
        <c:axId val="21179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47624</xdr:rowOff>
    </xdr:from>
    <xdr:to>
      <xdr:col>16</xdr:col>
      <xdr:colOff>476250</xdr:colOff>
      <xdr:row>30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6B1175-D43B-4685-A6C3-243F3CC67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219075</xdr:colOff>
      <xdr:row>13</xdr:row>
      <xdr:rowOff>76200</xdr:rowOff>
    </xdr:from>
    <xdr:ext cx="94436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A87E96-D7FC-4030-9FD4-FE943264F692}"/>
            </a:ext>
          </a:extLst>
        </xdr:cNvPr>
        <xdr:cNvSpPr txBox="1"/>
      </xdr:nvSpPr>
      <xdr:spPr>
        <a:xfrm>
          <a:off x="4572000" y="2362200"/>
          <a:ext cx="9443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Special</a:t>
          </a:r>
          <a:r>
            <a:rPr lang="en-GB" sz="1100" baseline="0"/>
            <a:t> cause</a:t>
          </a:r>
          <a:endParaRPr lang="en-GB" sz="1100"/>
        </a:p>
      </xdr:txBody>
    </xdr:sp>
    <xdr:clientData/>
  </xdr:oneCellAnchor>
  <xdr:twoCellAnchor>
    <xdr:from>
      <xdr:col>6</xdr:col>
      <xdr:colOff>514350</xdr:colOff>
      <xdr:row>14</xdr:row>
      <xdr:rowOff>28575</xdr:rowOff>
    </xdr:from>
    <xdr:to>
      <xdr:col>7</xdr:col>
      <xdr:colOff>295275</xdr:colOff>
      <xdr:row>15</xdr:row>
      <xdr:rowOff>47625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24E07CD-D4D8-46AE-A16D-2E798BAECCD0}"/>
            </a:ext>
          </a:extLst>
        </xdr:cNvPr>
        <xdr:cNvCxnSpPr/>
      </xdr:nvCxnSpPr>
      <xdr:spPr>
        <a:xfrm>
          <a:off x="5476875" y="2505075"/>
          <a:ext cx="390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18</xdr:row>
      <xdr:rowOff>0</xdr:rowOff>
    </xdr:from>
    <xdr:to>
      <xdr:col>13</xdr:col>
      <xdr:colOff>142875</xdr:colOff>
      <xdr:row>19</xdr:row>
      <xdr:rowOff>152400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6B1A831-2F61-4389-8FC2-2B95D07F16C9}"/>
            </a:ext>
          </a:extLst>
        </xdr:cNvPr>
        <xdr:cNvCxnSpPr/>
      </xdr:nvCxnSpPr>
      <xdr:spPr>
        <a:xfrm flipH="1">
          <a:off x="9772650" y="3238500"/>
          <a:ext cx="2095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EEEE-40EC-43CE-B421-C86940FC1B5C}">
  <dimension ref="A1:Y8"/>
  <sheetViews>
    <sheetView showGridLines="0" tabSelected="1" workbookViewId="0">
      <selection activeCell="J8" sqref="J8"/>
    </sheetView>
  </sheetViews>
  <sheetFormatPr defaultRowHeight="15" x14ac:dyDescent="0.25"/>
  <cols>
    <col min="1" max="1" width="28.7109375" customWidth="1"/>
    <col min="2" max="2" width="10.7109375" bestFit="1" customWidth="1"/>
    <col min="10" max="10" width="13.28515625" bestFit="1" customWidth="1"/>
  </cols>
  <sheetData>
    <row r="1" spans="1:25" ht="15.75" thickBot="1" x14ac:dyDescent="0.3">
      <c r="B1" t="s">
        <v>7</v>
      </c>
      <c r="J1" t="s">
        <v>8</v>
      </c>
      <c r="R1" t="s">
        <v>9</v>
      </c>
    </row>
    <row r="2" spans="1:25" x14ac:dyDescent="0.25">
      <c r="A2" s="2" t="s">
        <v>6</v>
      </c>
      <c r="B2" s="3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5">
        <v>44409</v>
      </c>
      <c r="J2" s="3">
        <v>44440</v>
      </c>
      <c r="K2" s="4">
        <v>44470</v>
      </c>
      <c r="L2" s="4">
        <v>44501</v>
      </c>
      <c r="M2" s="4">
        <v>44531</v>
      </c>
      <c r="N2" s="4">
        <v>44562</v>
      </c>
      <c r="O2" s="4">
        <v>44593</v>
      </c>
      <c r="P2" s="4">
        <v>44621</v>
      </c>
      <c r="Q2" s="5">
        <v>44652</v>
      </c>
      <c r="R2" s="3">
        <v>44682</v>
      </c>
      <c r="S2" s="4">
        <v>44713</v>
      </c>
      <c r="T2" s="4">
        <v>44743</v>
      </c>
      <c r="U2" s="4">
        <v>44774</v>
      </c>
      <c r="V2" s="4">
        <v>44805</v>
      </c>
      <c r="W2" s="4">
        <v>44835</v>
      </c>
      <c r="X2" s="4">
        <v>44866</v>
      </c>
      <c r="Y2" s="11"/>
    </row>
    <row r="3" spans="1:25" x14ac:dyDescent="0.25">
      <c r="A3" s="2" t="s">
        <v>0</v>
      </c>
      <c r="B3" s="6">
        <v>5</v>
      </c>
      <c r="C3" s="1">
        <v>4</v>
      </c>
      <c r="D3" s="1">
        <v>5</v>
      </c>
      <c r="E3" s="1">
        <v>3</v>
      </c>
      <c r="F3" s="1">
        <v>2</v>
      </c>
      <c r="G3" s="1">
        <v>10</v>
      </c>
      <c r="H3" s="1">
        <v>5</v>
      </c>
      <c r="I3" s="7">
        <v>4</v>
      </c>
      <c r="J3" s="6">
        <v>9</v>
      </c>
      <c r="K3" s="1">
        <v>8</v>
      </c>
      <c r="L3" s="1">
        <v>7</v>
      </c>
      <c r="M3" s="1">
        <v>8</v>
      </c>
      <c r="N3" s="1">
        <v>7</v>
      </c>
      <c r="O3" s="1">
        <v>8</v>
      </c>
      <c r="P3" s="1">
        <v>6</v>
      </c>
      <c r="Q3" s="7">
        <v>8</v>
      </c>
      <c r="R3" s="6">
        <v>5</v>
      </c>
      <c r="S3" s="1">
        <v>2</v>
      </c>
      <c r="T3" s="1">
        <v>3</v>
      </c>
      <c r="U3" s="1">
        <v>4</v>
      </c>
      <c r="V3" s="1">
        <v>1</v>
      </c>
      <c r="W3" s="1">
        <v>2</v>
      </c>
      <c r="X3" s="1">
        <v>3</v>
      </c>
      <c r="Y3" s="12"/>
    </row>
    <row r="4" spans="1:25" x14ac:dyDescent="0.25">
      <c r="A4" s="2" t="s">
        <v>1</v>
      </c>
      <c r="B4" s="6">
        <f>AVERAGE(B3:I3)</f>
        <v>4.75</v>
      </c>
      <c r="C4" s="1">
        <f>B4</f>
        <v>4.75</v>
      </c>
      <c r="D4" s="1">
        <f t="shared" ref="D4:X4" si="0">C4</f>
        <v>4.75</v>
      </c>
      <c r="E4" s="1">
        <f t="shared" si="0"/>
        <v>4.75</v>
      </c>
      <c r="F4" s="1">
        <f t="shared" si="0"/>
        <v>4.75</v>
      </c>
      <c r="G4" s="1">
        <f t="shared" si="0"/>
        <v>4.75</v>
      </c>
      <c r="H4" s="1">
        <f t="shared" si="0"/>
        <v>4.75</v>
      </c>
      <c r="I4" s="7">
        <f t="shared" si="0"/>
        <v>4.75</v>
      </c>
      <c r="J4" s="6">
        <f>AVERAGE($B$3:$I$3)</f>
        <v>4.75</v>
      </c>
      <c r="K4" s="1">
        <f t="shared" ref="K4:Q4" si="1">AVERAGE($B$3:$I$3)</f>
        <v>4.75</v>
      </c>
      <c r="L4" s="1">
        <f t="shared" si="1"/>
        <v>4.75</v>
      </c>
      <c r="M4" s="1">
        <f t="shared" si="1"/>
        <v>4.75</v>
      </c>
      <c r="N4" s="1">
        <f t="shared" si="1"/>
        <v>4.75</v>
      </c>
      <c r="O4" s="1">
        <f t="shared" si="1"/>
        <v>4.75</v>
      </c>
      <c r="P4" s="1">
        <f t="shared" si="1"/>
        <v>4.75</v>
      </c>
      <c r="Q4" s="7">
        <f t="shared" si="1"/>
        <v>4.75</v>
      </c>
      <c r="R4" s="6">
        <f>AVERAGE($J$3:$Q$3)</f>
        <v>7.625</v>
      </c>
      <c r="S4" s="1">
        <f t="shared" ref="S4:X4" si="2">AVERAGE($J$3:$Q$3)</f>
        <v>7.625</v>
      </c>
      <c r="T4" s="1">
        <f t="shared" si="2"/>
        <v>7.625</v>
      </c>
      <c r="U4" s="1">
        <f t="shared" si="2"/>
        <v>7.625</v>
      </c>
      <c r="V4" s="1">
        <f t="shared" si="2"/>
        <v>7.625</v>
      </c>
      <c r="W4" s="1">
        <f t="shared" si="2"/>
        <v>7.625</v>
      </c>
      <c r="X4" s="1">
        <f t="shared" si="2"/>
        <v>7.625</v>
      </c>
      <c r="Y4" s="12"/>
    </row>
    <row r="5" spans="1:25" x14ac:dyDescent="0.25">
      <c r="A5" s="2" t="s">
        <v>2</v>
      </c>
      <c r="B5" s="6">
        <f>ABS(B3-B4)</f>
        <v>0.25</v>
      </c>
      <c r="C5" s="1">
        <f t="shared" ref="C5:X5" si="3">ABS(C3-C4)</f>
        <v>0.75</v>
      </c>
      <c r="D5" s="1">
        <f t="shared" si="3"/>
        <v>0.25</v>
      </c>
      <c r="E5" s="1">
        <f t="shared" si="3"/>
        <v>1.75</v>
      </c>
      <c r="F5" s="1">
        <f t="shared" si="3"/>
        <v>2.75</v>
      </c>
      <c r="G5" s="1">
        <f t="shared" si="3"/>
        <v>5.25</v>
      </c>
      <c r="H5" s="1">
        <f t="shared" si="3"/>
        <v>0.25</v>
      </c>
      <c r="I5" s="7">
        <f t="shared" si="3"/>
        <v>0.75</v>
      </c>
      <c r="J5" s="18">
        <f>ABS(B4-B3)</f>
        <v>0.25</v>
      </c>
      <c r="K5" s="19">
        <f t="shared" ref="K5:Q5" si="4">ABS(C4-C3)</f>
        <v>0.75</v>
      </c>
      <c r="L5" s="19">
        <f t="shared" si="4"/>
        <v>0.25</v>
      </c>
      <c r="M5" s="19">
        <f t="shared" si="4"/>
        <v>1.75</v>
      </c>
      <c r="N5" s="19">
        <f t="shared" si="4"/>
        <v>2.75</v>
      </c>
      <c r="O5" s="19">
        <f t="shared" si="4"/>
        <v>5.25</v>
      </c>
      <c r="P5" s="19">
        <f t="shared" si="4"/>
        <v>0.25</v>
      </c>
      <c r="Q5" s="20">
        <f t="shared" si="4"/>
        <v>0.75</v>
      </c>
      <c r="R5" s="6">
        <f>ABS(J3-J4)</f>
        <v>4.25</v>
      </c>
      <c r="S5" s="1">
        <f t="shared" ref="S5:X5" si="5">ABS(K3-K4)</f>
        <v>3.25</v>
      </c>
      <c r="T5" s="1">
        <f t="shared" si="5"/>
        <v>2.25</v>
      </c>
      <c r="U5" s="1">
        <f t="shared" si="5"/>
        <v>3.25</v>
      </c>
      <c r="V5" s="1">
        <f t="shared" si="5"/>
        <v>2.25</v>
      </c>
      <c r="W5" s="1">
        <f t="shared" si="5"/>
        <v>3.25</v>
      </c>
      <c r="X5" s="1">
        <f t="shared" si="5"/>
        <v>1.25</v>
      </c>
      <c r="Y5" s="12"/>
    </row>
    <row r="6" spans="1:25" x14ac:dyDescent="0.25">
      <c r="A6" s="17" t="s">
        <v>3</v>
      </c>
      <c r="B6" s="6">
        <f>B4+2.66*B8</f>
        <v>8.74</v>
      </c>
      <c r="C6" s="1">
        <f t="shared" ref="C6:I6" si="6">C4+2.66*C8</f>
        <v>8.74</v>
      </c>
      <c r="D6" s="1">
        <f t="shared" si="6"/>
        <v>8.74</v>
      </c>
      <c r="E6" s="1">
        <f t="shared" si="6"/>
        <v>8.74</v>
      </c>
      <c r="F6" s="1">
        <f t="shared" si="6"/>
        <v>8.74</v>
      </c>
      <c r="G6" s="1">
        <f t="shared" si="6"/>
        <v>8.74</v>
      </c>
      <c r="H6" s="1">
        <f t="shared" si="6"/>
        <v>8.74</v>
      </c>
      <c r="I6" s="7">
        <f t="shared" si="6"/>
        <v>8.74</v>
      </c>
      <c r="J6" s="14">
        <f>J4+2.66*J8</f>
        <v>8.74</v>
      </c>
      <c r="K6" s="15">
        <f t="shared" ref="K6:X6" si="7">J6</f>
        <v>8.74</v>
      </c>
      <c r="L6" s="15">
        <f t="shared" si="7"/>
        <v>8.74</v>
      </c>
      <c r="M6" s="15">
        <f t="shared" si="7"/>
        <v>8.74</v>
      </c>
      <c r="N6" s="15">
        <f t="shared" si="7"/>
        <v>8.74</v>
      </c>
      <c r="O6" s="15">
        <f t="shared" si="7"/>
        <v>8.74</v>
      </c>
      <c r="P6" s="15">
        <f t="shared" si="7"/>
        <v>8.74</v>
      </c>
      <c r="Q6" s="16">
        <f t="shared" si="7"/>
        <v>8.74</v>
      </c>
      <c r="R6" s="6">
        <f>R4+2.66*R8</f>
        <v>15.13</v>
      </c>
      <c r="S6" s="1">
        <f t="shared" si="7"/>
        <v>15.13</v>
      </c>
      <c r="T6" s="1">
        <f t="shared" si="7"/>
        <v>15.13</v>
      </c>
      <c r="U6" s="1">
        <f t="shared" si="7"/>
        <v>15.13</v>
      </c>
      <c r="V6" s="1">
        <f t="shared" si="7"/>
        <v>15.13</v>
      </c>
      <c r="W6" s="1">
        <f t="shared" si="7"/>
        <v>15.13</v>
      </c>
      <c r="X6" s="1">
        <f t="shared" si="7"/>
        <v>15.13</v>
      </c>
      <c r="Y6" s="12"/>
    </row>
    <row r="7" spans="1:25" x14ac:dyDescent="0.25">
      <c r="A7" s="17" t="s">
        <v>4</v>
      </c>
      <c r="B7" s="6">
        <f>B4-2.66*B8</f>
        <v>0.75999999999999979</v>
      </c>
      <c r="C7" s="1">
        <f>B7</f>
        <v>0.75999999999999979</v>
      </c>
      <c r="D7" s="1">
        <f t="shared" ref="D7:X7" si="8">C7</f>
        <v>0.75999999999999979</v>
      </c>
      <c r="E7" s="1">
        <f t="shared" si="8"/>
        <v>0.75999999999999979</v>
      </c>
      <c r="F7" s="1">
        <f t="shared" si="8"/>
        <v>0.75999999999999979</v>
      </c>
      <c r="G7" s="1">
        <f t="shared" si="8"/>
        <v>0.75999999999999979</v>
      </c>
      <c r="H7" s="1">
        <f t="shared" si="8"/>
        <v>0.75999999999999979</v>
      </c>
      <c r="I7" s="7">
        <f t="shared" si="8"/>
        <v>0.75999999999999979</v>
      </c>
      <c r="J7" s="14">
        <f>J4-2.66*J8</f>
        <v>0.75999999999999979</v>
      </c>
      <c r="K7" s="15">
        <f t="shared" si="8"/>
        <v>0.75999999999999979</v>
      </c>
      <c r="L7" s="15">
        <f t="shared" si="8"/>
        <v>0.75999999999999979</v>
      </c>
      <c r="M7" s="15">
        <f t="shared" si="8"/>
        <v>0.75999999999999979</v>
      </c>
      <c r="N7" s="15">
        <f t="shared" si="8"/>
        <v>0.75999999999999979</v>
      </c>
      <c r="O7" s="15">
        <f t="shared" si="8"/>
        <v>0.75999999999999979</v>
      </c>
      <c r="P7" s="15">
        <f t="shared" si="8"/>
        <v>0.75999999999999979</v>
      </c>
      <c r="Q7" s="16">
        <f t="shared" si="8"/>
        <v>0.75999999999999979</v>
      </c>
      <c r="R7" s="6">
        <f>R4-2.66*R8</f>
        <v>0.11999999999999922</v>
      </c>
      <c r="S7" s="1">
        <f t="shared" si="8"/>
        <v>0.11999999999999922</v>
      </c>
      <c r="T7" s="1">
        <f t="shared" si="8"/>
        <v>0.11999999999999922</v>
      </c>
      <c r="U7" s="1">
        <f t="shared" si="8"/>
        <v>0.11999999999999922</v>
      </c>
      <c r="V7" s="1">
        <f t="shared" si="8"/>
        <v>0.11999999999999922</v>
      </c>
      <c r="W7" s="1">
        <f t="shared" si="8"/>
        <v>0.11999999999999922</v>
      </c>
      <c r="X7" s="1">
        <f t="shared" si="8"/>
        <v>0.11999999999999922</v>
      </c>
      <c r="Y7" s="12"/>
    </row>
    <row r="8" spans="1:25" ht="15.75" thickBot="1" x14ac:dyDescent="0.3">
      <c r="A8" s="2" t="s">
        <v>5</v>
      </c>
      <c r="B8" s="8">
        <f>AVERAGE($B$5:$I$5)</f>
        <v>1.5</v>
      </c>
      <c r="C8" s="9">
        <f t="shared" ref="C8:Q8" si="9">AVERAGE($B$5:$I$5)</f>
        <v>1.5</v>
      </c>
      <c r="D8" s="9">
        <f t="shared" si="9"/>
        <v>1.5</v>
      </c>
      <c r="E8" s="9">
        <f t="shared" si="9"/>
        <v>1.5</v>
      </c>
      <c r="F8" s="9">
        <f t="shared" si="9"/>
        <v>1.5</v>
      </c>
      <c r="G8" s="9">
        <f t="shared" si="9"/>
        <v>1.5</v>
      </c>
      <c r="H8" s="9">
        <f t="shared" si="9"/>
        <v>1.5</v>
      </c>
      <c r="I8" s="10">
        <f t="shared" si="9"/>
        <v>1.5</v>
      </c>
      <c r="J8" s="8">
        <f>AVERAGE($J$5:$Q$5)</f>
        <v>1.5</v>
      </c>
      <c r="K8" s="9">
        <f t="shared" ref="K8:Q8" si="10">AVERAGE($J$5:$Q$5)</f>
        <v>1.5</v>
      </c>
      <c r="L8" s="9">
        <f t="shared" si="10"/>
        <v>1.5</v>
      </c>
      <c r="M8" s="9">
        <f t="shared" si="10"/>
        <v>1.5</v>
      </c>
      <c r="N8" s="9">
        <f t="shared" si="10"/>
        <v>1.5</v>
      </c>
      <c r="O8" s="9">
        <f t="shared" si="10"/>
        <v>1.5</v>
      </c>
      <c r="P8" s="9">
        <f t="shared" si="10"/>
        <v>1.5</v>
      </c>
      <c r="Q8" s="10">
        <f t="shared" si="10"/>
        <v>1.5</v>
      </c>
      <c r="R8" s="21">
        <f>AVERAGE($R$5:$Y$5)</f>
        <v>2.8214285714285716</v>
      </c>
      <c r="S8" s="21">
        <f t="shared" ref="S8:X8" si="11">AVERAGE($R$5:$Y$5)</f>
        <v>2.8214285714285716</v>
      </c>
      <c r="T8" s="21">
        <f t="shared" si="11"/>
        <v>2.8214285714285716</v>
      </c>
      <c r="U8" s="21">
        <f t="shared" si="11"/>
        <v>2.8214285714285716</v>
      </c>
      <c r="V8" s="21">
        <f t="shared" si="11"/>
        <v>2.8214285714285716</v>
      </c>
      <c r="W8" s="21">
        <f t="shared" si="11"/>
        <v>2.8214285714285716</v>
      </c>
      <c r="X8" s="21">
        <f t="shared" si="11"/>
        <v>2.8214285714285716</v>
      </c>
      <c r="Y8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Shakerley</dc:creator>
  <cp:lastModifiedBy>David Johnston</cp:lastModifiedBy>
  <dcterms:created xsi:type="dcterms:W3CDTF">2021-04-12T11:07:43Z</dcterms:created>
  <dcterms:modified xsi:type="dcterms:W3CDTF">2021-07-15T10:15:05Z</dcterms:modified>
</cp:coreProperties>
</file>