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bea\Documents\DAX\"/>
    </mc:Choice>
  </mc:AlternateContent>
  <xr:revisionPtr revIDLastSave="0" documentId="13_ncr:1_{00B80B4E-BC72-4AB1-8054-678DA27CF736}" xr6:coauthVersionLast="45" xr6:coauthVersionMax="45" xr10:uidLastSave="{00000000-0000-0000-0000-000000000000}"/>
  <bookViews>
    <workbookView xWindow="-108" yWindow="-108" windowWidth="23256" windowHeight="12576" xr2:uid="{D298CA6C-3B2F-4530-848A-6D6180A99664}"/>
  </bookViews>
  <sheets>
    <sheet name="Main" sheetId="1" r:id="rId1"/>
    <sheet name="CatRef" sheetId="5" r:id="rId2"/>
    <sheet name="Beg Bal" sheetId="3" r:id="rId3"/>
    <sheet name="RunBal" sheetId="4" r:id="rId4"/>
  </sheets>
  <externalReferences>
    <externalReference r:id="rId5"/>
  </externalReferences>
  <definedNames>
    <definedName name="_xlnm._FilterDatabase" localSheetId="0" hidden="1">Main!$A$81:$J$102</definedName>
    <definedName name="acctname">[1]!Accts[[Stmt Acct '#]:[Account Name]]</definedName>
    <definedName name="cks">#REF!</definedName>
    <definedName name="exttfr">#REF!</definedName>
    <definedName name="Index">#REF!</definedName>
    <definedName name="invaddr">#REF!</definedName>
    <definedName name="okinv">#REF!</definedName>
  </definedNames>
  <calcPr calcId="181029"/>
  <pivotCaches>
    <pivotCache cacheId="7" r:id="rId6"/>
    <pivotCache cacheId="8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Main_41c8f36c-9d71-413e-acdd-c91a2ec432b3" name="Main" connection="Query - Main"/>
          <x15:modelTable id="CatRef_762bb895-26cf-4132-9c91-0b305143040f" name="CatRef" connection="Query - CatRef"/>
          <x15:modelTable id="BegBal_6483abee-2969-47d4-ad3d-9d34501c9130" name="BegBal" connection="Query - BegBal"/>
          <x15:modelTable id="Calendar" name="Calendar" connection="Connection"/>
        </x15:modelTables>
        <x15:modelRelationships>
          <x15:modelRelationship fromTable="Main" fromColumn="Depositor/Payee" toTable="CatRef" toColumn="Depositor/Payee"/>
          <x15:modelRelationship fromTable="Main" fromColumn="Posted Date" toTable="Calendar" toColumn="Date"/>
          <x15:modelRelationship fromTable="Main" fromColumn="Stmt Acct #" toTable="BegBal" toColumn="Acct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3" l="1"/>
  <c r="J3" i="4"/>
  <c r="J4" i="4" l="1"/>
  <c r="J5" i="4" s="1"/>
  <c r="J6" i="4" s="1"/>
  <c r="J7" i="4" s="1"/>
  <c r="J8" i="4" s="1"/>
  <c r="J9" i="4" s="1"/>
  <c r="J10" i="4" s="1"/>
  <c r="J11" i="4" s="1"/>
  <c r="J12" i="4" s="1"/>
  <c r="J13" i="4" s="1"/>
  <c r="J14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FC990E9-652F-4799-AEBC-ACA62DD5A3D9}" name="Connectio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E217EC6E-4C01-410A-8CDF-C0BB6CA08912}" name="Query - BegBal" description="Connection to the 'BegBal' query in the workbook." type="100" refreshedVersion="6" minRefreshableVersion="5">
    <extLst>
      <ext xmlns:x15="http://schemas.microsoft.com/office/spreadsheetml/2010/11/main" uri="{DE250136-89BD-433C-8126-D09CA5730AF9}">
        <x15:connection id="a90be557-9b06-42bd-8eff-7a077332a2e3">
          <x15:oledbPr connection="Provider=Microsoft.Mashup.OleDb.1;Data Source=$Workbook$;Location=BegBal;Extended Properties=&quot;&quot;">
            <x15:dbTables>
              <x15:dbTable name="BegBal"/>
            </x15:dbTables>
          </x15:oledbPr>
        </x15:connection>
      </ext>
    </extLst>
  </connection>
  <connection id="3" xr16:uid="{4E10A029-E7B4-4C75-B923-40CFBC384B6E}" name="Query - CatRef" description="Connection to the 'CatRef' query in the workbook." type="100" refreshedVersion="6" minRefreshableVersion="5">
    <extLst>
      <ext xmlns:x15="http://schemas.microsoft.com/office/spreadsheetml/2010/11/main" uri="{DE250136-89BD-433C-8126-D09CA5730AF9}">
        <x15:connection id="b6fa1785-e032-4e3e-a5f4-d9241d82fd9a">
          <x15:oledbPr connection="Provider=Microsoft.Mashup.OleDb.1;Data Source=$Workbook$;Location=CatRef;Extended Properties=&quot;&quot;">
            <x15:dbTables>
              <x15:dbTable name="CatRef"/>
            </x15:dbTables>
          </x15:oledbPr>
        </x15:connection>
      </ext>
    </extLst>
  </connection>
  <connection id="4" xr16:uid="{8EA0800C-8648-4671-923D-A480ED5C6A98}" name="Query - Main" description="Connection to the 'Main' query in the workbook." type="100" refreshedVersion="6" minRefreshableVersion="5">
    <extLst>
      <ext xmlns:x15="http://schemas.microsoft.com/office/spreadsheetml/2010/11/main" uri="{DE250136-89BD-433C-8126-D09CA5730AF9}">
        <x15:connection id="6ab63868-5b23-4c56-bc8c-bf0accaf3dcb"/>
      </ext>
    </extLst>
  </connection>
  <connection id="5" xr16:uid="{3EB1E500-4CBD-447B-917D-0BD947393FA0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[Measures].[SumBegBal]"/>
    <s v="{[BegBal].[Acct].&amp;[1121]}"/>
  </metadataStrings>
  <mdxMetadata count="2">
    <mdx n="0" f="s">
      <ms ns="2" c="0"/>
    </mdx>
    <mdx n="0" f="v">
      <t c="2" fi="0">
        <n x="2" s="1"/>
        <n x="1"/>
      </t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<sst xmlns="http://schemas.openxmlformats.org/spreadsheetml/2006/main" count="494" uniqueCount="117">
  <si>
    <t>Check Paid</t>
  </si>
  <si>
    <t>Deposit</t>
  </si>
  <si>
    <t>E-Check (Debit)</t>
  </si>
  <si>
    <t>CREST FOODS</t>
  </si>
  <si>
    <t>Check Order Fee</t>
  </si>
  <si>
    <t>DELUXE CHECK</t>
  </si>
  <si>
    <t>Cash</t>
  </si>
  <si>
    <t>Homeland</t>
  </si>
  <si>
    <t>HARLAND CLARKE/CHK ORDERS</t>
  </si>
  <si>
    <t>Macy's</t>
  </si>
  <si>
    <t>Maintenance/Service Charge Fee</t>
  </si>
  <si>
    <t>SERVICE CHARGE</t>
  </si>
  <si>
    <t>Buy for Less</t>
  </si>
  <si>
    <t>Analysis/Research Fee</t>
  </si>
  <si>
    <t>Internet/On-Line Transfer Credit</t>
  </si>
  <si>
    <t>Non-Sufficient Funds Fee</t>
  </si>
  <si>
    <t>Wire Fee</t>
  </si>
  <si>
    <t>WIRE FEE</t>
  </si>
  <si>
    <t>Wire Out</t>
  </si>
  <si>
    <t>WIRE TRANSFER</t>
  </si>
  <si>
    <t>Internet/On-Line Transfer Debit</t>
  </si>
  <si>
    <t>Transfer In (Internal)</t>
  </si>
  <si>
    <t>Transfer Out (Internal)</t>
  </si>
  <si>
    <t>OK</t>
  </si>
  <si>
    <t>Payroll (Credit)</t>
  </si>
  <si>
    <t>PAYROLL</t>
  </si>
  <si>
    <t>Tax Payment</t>
  </si>
  <si>
    <t>IRS/USATAXPYMT</t>
  </si>
  <si>
    <t>Payroll (Debit)</t>
  </si>
  <si>
    <t>PAYROLL/CREDIT</t>
  </si>
  <si>
    <t>AR</t>
  </si>
  <si>
    <t>CONTINUOUS OD CHARGE</t>
  </si>
  <si>
    <t>Phone</t>
  </si>
  <si>
    <t>Address</t>
  </si>
  <si>
    <t>Description</t>
  </si>
  <si>
    <t>Reference #</t>
  </si>
  <si>
    <t>Posted Date</t>
  </si>
  <si>
    <t>Debits</t>
  </si>
  <si>
    <t>Credits</t>
  </si>
  <si>
    <t>Inv State</t>
  </si>
  <si>
    <t>Depositor/Payee</t>
  </si>
  <si>
    <t>Stmt Date</t>
  </si>
  <si>
    <t>Stmt Acct #</t>
  </si>
  <si>
    <t>Stmt Institution</t>
  </si>
  <si>
    <t>First Bank</t>
  </si>
  <si>
    <t>Second Bank</t>
  </si>
  <si>
    <t>Third Bank</t>
  </si>
  <si>
    <t>XFER TO/FROM OTHER ACCT</t>
  </si>
  <si>
    <t>Urgent Docs</t>
  </si>
  <si>
    <t>Charitable Foundation</t>
  </si>
  <si>
    <t>Allen Corp.</t>
  </si>
  <si>
    <t>Investor 1</t>
  </si>
  <si>
    <t>Investor 2</t>
  </si>
  <si>
    <t>Alumni Assoc.</t>
  </si>
  <si>
    <t>Hair Salon</t>
  </si>
  <si>
    <t>First Bank &amp; Trust</t>
  </si>
  <si>
    <t>Vet Clinic</t>
  </si>
  <si>
    <t>Partnership One</t>
  </si>
  <si>
    <t>Investor 3</t>
  </si>
  <si>
    <t>Jim Morrison</t>
  </si>
  <si>
    <t>Karen Carpenter</t>
  </si>
  <si>
    <t>Investor 4</t>
  </si>
  <si>
    <t>Investor 5</t>
  </si>
  <si>
    <t>Other Bank</t>
  </si>
  <si>
    <t>Family Irrevocable Trust</t>
  </si>
  <si>
    <t>Some LLC</t>
  </si>
  <si>
    <t>Stephen Hawking</t>
  </si>
  <si>
    <t>Lawyer &amp; Associates LLC</t>
  </si>
  <si>
    <t>Lawyer's Trust Fund</t>
  </si>
  <si>
    <t>Investor 6</t>
  </si>
  <si>
    <t>Investor 7</t>
  </si>
  <si>
    <t>123 Anywhere Ln., OKC, OK 77777</t>
  </si>
  <si>
    <t>506 Nobody St., Edmond, OK 78787</t>
  </si>
  <si>
    <t>999 Main St., Tulsa, OK 74747</t>
  </si>
  <si>
    <t>405-999-9999</t>
  </si>
  <si>
    <t>Mick Jagger</t>
  </si>
  <si>
    <t>Beg Bal</t>
  </si>
  <si>
    <t>Index</t>
  </si>
  <si>
    <t>1121</t>
  </si>
  <si>
    <t>Sum of Credits</t>
  </si>
  <si>
    <t>Sum of Debits</t>
  </si>
  <si>
    <t>Business</t>
  </si>
  <si>
    <t>Personal</t>
  </si>
  <si>
    <t>Bank Fee</t>
  </si>
  <si>
    <t>Investor</t>
  </si>
  <si>
    <t>Transfer</t>
  </si>
  <si>
    <t>Unknown</t>
  </si>
  <si>
    <t>Legal/Professional</t>
  </si>
  <si>
    <t>166</t>
  </si>
  <si>
    <t>128</t>
  </si>
  <si>
    <t>127</t>
  </si>
  <si>
    <t>167</t>
  </si>
  <si>
    <t>168</t>
  </si>
  <si>
    <t>169</t>
  </si>
  <si>
    <t>170</t>
  </si>
  <si>
    <t>180</t>
  </si>
  <si>
    <t>122</t>
  </si>
  <si>
    <t>129</t>
  </si>
  <si>
    <t>130</t>
  </si>
  <si>
    <t>Classification</t>
  </si>
  <si>
    <t>Acct</t>
  </si>
  <si>
    <t>Total</t>
  </si>
  <si>
    <t>Memo</t>
  </si>
  <si>
    <t>contract labor</t>
  </si>
  <si>
    <t>cash call 1</t>
  </si>
  <si>
    <t>transfer</t>
  </si>
  <si>
    <t>legal fees</t>
  </si>
  <si>
    <t>lawn mowing</t>
  </si>
  <si>
    <t>consulting</t>
  </si>
  <si>
    <t>Suspicious check</t>
  </si>
  <si>
    <t>related party?</t>
  </si>
  <si>
    <t>ghost employee</t>
  </si>
  <si>
    <t>Analyst Notes</t>
  </si>
  <si>
    <t>Beg Bal acct 1121</t>
  </si>
  <si>
    <t>=-150 + 0 - 5</t>
  </si>
  <si>
    <t>=-155 + 0 - 280</t>
  </si>
  <si>
    <t>Running Total with Beg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</si>
</sst>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0" fillId="0" borderId="0" xfId="0" applyFill="1"/>
    <xf numFmtId="0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pivotButton="1"/>
    <xf numFmtId="43" fontId="0" fillId="0" borderId="0" xfId="0" applyNumberFormat="1"/>
    <xf numFmtId="49" fontId="2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</dxf>
    <dxf>
      <numFmt numFmtId="19" formatCode="m/d/yyyy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 xr9:uid="{25B4C89A-8C3A-4356-BAAD-678F2E96249F}">
      <tableStyleElement type="headerRow" dxfId="26"/>
      <tableStyleElement type="totalRow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ThisWorkbookDataModel">
      <tp t="e">
        <v>#N/A</v>
        <stp>1</stp>
        <tr r="J3" s="4"/>
        <tr r="J3" s="4"/>
      </tp>
    </main>
  </volType>
</volType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9" Type="http://schemas.openxmlformats.org/officeDocument/2006/relationships/customXml" Target="../customXml/item25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42" Type="http://schemas.openxmlformats.org/officeDocument/2006/relationships/customXml" Target="../customXml/item28.xml"/><Relationship Id="rId47" Type="http://schemas.openxmlformats.org/officeDocument/2006/relationships/customXml" Target="../customXml/item33.xml"/><Relationship Id="rId50" Type="http://schemas.openxmlformats.org/officeDocument/2006/relationships/customXml" Target="../customXml/item36.xml"/><Relationship Id="rId55" Type="http://schemas.openxmlformats.org/officeDocument/2006/relationships/customXml" Target="../customXml/item41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38" Type="http://schemas.openxmlformats.org/officeDocument/2006/relationships/customXml" Target="../customXml/item24.xml"/><Relationship Id="rId46" Type="http://schemas.openxmlformats.org/officeDocument/2006/relationships/customXml" Target="../customXml/item32.xml"/><Relationship Id="rId59" Type="http://schemas.openxmlformats.org/officeDocument/2006/relationships/customXml" Target="../customXml/item4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41" Type="http://schemas.openxmlformats.org/officeDocument/2006/relationships/customXml" Target="../customXml/item27.xml"/><Relationship Id="rId54" Type="http://schemas.openxmlformats.org/officeDocument/2006/relationships/customXml" Target="../customXml/item40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37" Type="http://schemas.openxmlformats.org/officeDocument/2006/relationships/customXml" Target="../customXml/item23.xml"/><Relationship Id="rId40" Type="http://schemas.openxmlformats.org/officeDocument/2006/relationships/customXml" Target="../customXml/item26.xml"/><Relationship Id="rId45" Type="http://schemas.openxmlformats.org/officeDocument/2006/relationships/customXml" Target="../customXml/item31.xml"/><Relationship Id="rId53" Type="http://schemas.openxmlformats.org/officeDocument/2006/relationships/customXml" Target="../customXml/item39.xml"/><Relationship Id="rId58" Type="http://schemas.openxmlformats.org/officeDocument/2006/relationships/customXml" Target="../customXml/item44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36" Type="http://schemas.openxmlformats.org/officeDocument/2006/relationships/customXml" Target="../customXml/item22.xml"/><Relationship Id="rId49" Type="http://schemas.openxmlformats.org/officeDocument/2006/relationships/customXml" Target="../customXml/item35.xml"/><Relationship Id="rId57" Type="http://schemas.openxmlformats.org/officeDocument/2006/relationships/customXml" Target="../customXml/item43.xml"/><Relationship Id="rId10" Type="http://schemas.openxmlformats.org/officeDocument/2006/relationships/styles" Target="styles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4" Type="http://schemas.openxmlformats.org/officeDocument/2006/relationships/customXml" Target="../customXml/item30.xml"/><Relationship Id="rId52" Type="http://schemas.openxmlformats.org/officeDocument/2006/relationships/customXml" Target="../customXml/item38.xml"/><Relationship Id="rId6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35" Type="http://schemas.openxmlformats.org/officeDocument/2006/relationships/customXml" Target="../customXml/item21.xml"/><Relationship Id="rId43" Type="http://schemas.openxmlformats.org/officeDocument/2006/relationships/customXml" Target="../customXml/item29.xml"/><Relationship Id="rId48" Type="http://schemas.openxmlformats.org/officeDocument/2006/relationships/customXml" Target="../customXml/item34.xml"/><Relationship Id="rId56" Type="http://schemas.openxmlformats.org/officeDocument/2006/relationships/customXml" Target="../customXml/item42.xml"/><Relationship Id="rId8" Type="http://schemas.openxmlformats.org/officeDocument/2006/relationships/theme" Target="theme/theme1.xml"/><Relationship Id="rId51" Type="http://schemas.openxmlformats.org/officeDocument/2006/relationships/customXml" Target="../customXml/item3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nforce\ACTIVE\Blackburn%20Financial%20Group%2017-037\Investigation\Financial%20Analysis\DATA\All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List"/>
      <sheetName val="All Accounts"/>
    </sheetNames>
    <sheetDataSet>
      <sheetData sheetId="0"/>
      <sheetData sheetId="1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uciana Simmons" refreshedDate="44047.545884027779" createdVersion="5" refreshedVersion="6" minRefreshableVersion="3" recordCount="0" supportSubquery="1" supportAdvancedDrill="1" xr:uid="{824C669A-6E1F-41C7-89CF-4F879F7D936F}">
  <cacheSource type="external" connectionId="5"/>
  <cacheFields count="10">
    <cacheField name="[Main].[Index].[Index]" caption="Index" numFmtId="0" hierarchy="19" level="1">
      <sharedItems containsSemiMixedTypes="0" containsString="0" containsNumber="1" containsInteger="1" minValue="64" maxValue="74" count="11">
        <n v="64"/>
        <n v="65"/>
        <n v="66"/>
        <n v="67"/>
        <n v="68"/>
        <n v="69"/>
        <n v="70"/>
        <n v="71"/>
        <n v="72"/>
        <n v="73"/>
        <n v="74"/>
      </sharedItems>
    </cacheField>
    <cacheField name="[Main].[Posted Date].[Posted Date]" caption="Posted Date" numFmtId="0" hierarchy="12" level="1">
      <sharedItems containsSemiMixedTypes="0" containsNonDate="0" containsDate="1" containsString="0" minDate="2013-12-20T00:00:00" maxDate="2014-12-23T00:00:00" count="7">
        <d v="2013-12-20T00:00:00"/>
        <d v="2013-12-23T00:00:00"/>
        <d v="2013-12-24T00:00:00"/>
        <d v="2013-12-26T00:00:00"/>
        <d v="2013-12-27T00:00:00"/>
        <d v="2013-12-30T00:00:00"/>
        <d v="2014-12-22T00:00:00"/>
      </sharedItems>
    </cacheField>
    <cacheField name="[Main].[Depositor/Payee].[Depositor/Payee]" caption="Depositor/Payee" numFmtId="0" hierarchy="8" level="1">
      <sharedItems count="2">
        <s v="CONTINUOUS OD CHARGE"/>
        <s v="XFER TO/FROM OTHER ACCT"/>
      </sharedItems>
    </cacheField>
    <cacheField name="[Main].[Stmt Acct #].[Stmt Acct #]" caption="Stmt Acct #" numFmtId="0" hierarchy="6" level="1">
      <sharedItems count="1">
        <s v="1121"/>
      </sharedItems>
    </cacheField>
    <cacheField name="[Main].[Description].[Description]" caption="Description" numFmtId="0" hierarchy="14" level="1">
      <sharedItems count="3">
        <s v="Non-Sufficient Funds Fee"/>
        <s v="Check Paid"/>
        <s v="Deposit"/>
      </sharedItems>
    </cacheField>
    <cacheField name="[Main].[Reference #].[Reference #]" caption="Reference #" numFmtId="0" hierarchy="13" level="1">
      <sharedItems count="11">
        <s v="166"/>
        <s v="127"/>
        <s v="128"/>
        <s v="167"/>
        <s v="168"/>
        <s v="169"/>
        <s v="170"/>
        <s v="180"/>
        <s v="122"/>
        <s v="129"/>
        <s v="130"/>
      </sharedItems>
    </cacheField>
    <cacheField name="[Measures].[Sum of Credits]" caption="Sum of Credits" numFmtId="0" hierarchy="20" level="32767"/>
    <cacheField name="[Measures].[Sum of Debits]" caption="Sum of Debits" numFmtId="0" hierarchy="21" level="32767"/>
    <cacheField name="[BegBal].[Acct].[Acct]" caption="Acct" numFmtId="0" level="1">
      <sharedItems containsSemiMixedTypes="0" containsNonDate="0" containsString="0"/>
    </cacheField>
    <cacheField name="[CatRef].[Classification].[Classification]" caption="Classification" numFmtId="0" hierarchy="4" level="1">
      <sharedItems count="2">
        <s v="Bank Fee"/>
        <s v="Transfer"/>
      </sharedItems>
    </cacheField>
  </cacheFields>
  <cacheHierarchies count="29">
    <cacheHierarchy uniqueName="[BegBal].[Acct]" caption="Acct" attribute="1" defaultMemberUniqueName="[BegBal].[Acct].[All]" allUniqueName="[BegBal].[Acct].[All]" dimensionUniqueName="[BegBal]" displayFolder="" count="2" memberValueDatatype="130" unbalanced="0">
      <fieldsUsage count="2">
        <fieldUsage x="-1"/>
        <fieldUsage x="8"/>
      </fieldsUsage>
    </cacheHierarchy>
    <cacheHierarchy uniqueName="[BegBal].[Beg Bal]" caption="Beg Bal" attribute="1" defaultMemberUniqueName="[BegBal].[Beg Bal].[All]" allUniqueName="[BegBal].[Beg Bal].[All]" dimensionUniqueName="[BegBal]" displayFolder="" count="0" memberValueDatatype="5" unbalanced="0"/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tRef].[Depositor/Payee]" caption="Depositor/Payee" attribute="1" defaultMemberUniqueName="[CatRef].[Depositor/Payee].[All]" allUniqueName="[CatRef].[Depositor/Payee].[All]" dimensionUniqueName="[CatRef]" displayFolder="" count="0" memberValueDatatype="130" unbalanced="0"/>
    <cacheHierarchy uniqueName="[CatRef].[Classification]" caption="Classification" attribute="1" defaultMemberUniqueName="[CatRef].[Classification].[All]" allUniqueName="[CatRef].[Classification].[All]" dimensionUniqueName="[CatRef]" displayFolder="" count="2" memberValueDatatype="130" unbalanced="0">
      <fieldsUsage count="2">
        <fieldUsage x="-1"/>
        <fieldUsage x="9"/>
      </fieldsUsage>
    </cacheHierarchy>
    <cacheHierarchy uniqueName="[Main].[Stmt Institution]" caption="Stmt Institution" attribute="1" defaultMemberUniqueName="[Main].[Stmt Institution].[All]" allUniqueName="[Main].[Stmt Institution].[All]" dimensionUniqueName="[Main]" displayFolder="" count="0" memberValueDatatype="130" unbalanced="0"/>
    <cacheHierarchy uniqueName="[Main].[Stmt Acct #]" caption="Stmt Acct #" attribute="1" defaultMemberUniqueName="[Main].[Stmt Acct #].[All]" allUniqueName="[Main].[Stmt Acct #].[All]" dimensionUniqueName="[Main]" displayFolder="" count="2" memberValueDatatype="130" unbalanced="0">
      <fieldsUsage count="2">
        <fieldUsage x="-1"/>
        <fieldUsage x="3"/>
      </fieldsUsage>
    </cacheHierarchy>
    <cacheHierarchy uniqueName="[Main].[Stmt Date]" caption="Stmt Date" attribute="1" time="1" defaultMemberUniqueName="[Main].[Stmt Date].[All]" allUniqueName="[Main].[Stmt Date].[All]" dimensionUniqueName="[Main]" displayFolder="" count="0" memberValueDatatype="7" unbalanced="0"/>
    <cacheHierarchy uniqueName="[Main].[Depositor/Payee]" caption="Depositor/Payee" attribute="1" defaultMemberUniqueName="[Main].[Depositor/Payee].[All]" allUniqueName="[Main].[Depositor/Payee].[All]" dimensionUniqueName="[Main]" displayFolder="" count="2" memberValueDatatype="130" unbalanced="0">
      <fieldsUsage count="2">
        <fieldUsage x="-1"/>
        <fieldUsage x="2"/>
      </fieldsUsage>
    </cacheHierarchy>
    <cacheHierarchy uniqueName="[Main].[Inv State]" caption="Inv State" attribute="1" defaultMemberUniqueName="[Main].[Inv State].[All]" allUniqueName="[Main].[Inv State].[All]" dimensionUniqueName="[Main]" displayFolder="" count="0" memberValueDatatype="130" unbalanced="0"/>
    <cacheHierarchy uniqueName="[Main].[Credits]" caption="Credits" attribute="1" defaultMemberUniqueName="[Main].[Credits].[All]" allUniqueName="[Main].[Credits].[All]" dimensionUniqueName="[Main]" displayFolder="" count="0" memberValueDatatype="5" unbalanced="0"/>
    <cacheHierarchy uniqueName="[Main].[Debits]" caption="Debits" attribute="1" defaultMemberUniqueName="[Main].[Debits].[All]" allUniqueName="[Main].[Debits].[All]" dimensionUniqueName="[Main]" displayFolder="" count="0" memberValueDatatype="5" unbalanced="0"/>
    <cacheHierarchy uniqueName="[Main].[Posted Date]" caption="Posted Date" attribute="1" time="1" defaultMemberUniqueName="[Main].[Posted Date].[All]" allUniqueName="[Main].[Posted Date].[All]" dimensionUniqueName="[Main]" displayFolder="" count="2" memberValueDatatype="7" unbalanced="0">
      <fieldsUsage count="2">
        <fieldUsage x="-1"/>
        <fieldUsage x="1"/>
      </fieldsUsage>
    </cacheHierarchy>
    <cacheHierarchy uniqueName="[Main].[Reference #]" caption="Reference #" attribute="1" defaultMemberUniqueName="[Main].[Reference #].[All]" allUniqueName="[Main].[Reference #].[All]" dimensionUniqueName="[Main]" displayFolder="" count="2" memberValueDatatype="130" unbalanced="0">
      <fieldsUsage count="2">
        <fieldUsage x="-1"/>
        <fieldUsage x="5"/>
      </fieldsUsage>
    </cacheHierarchy>
    <cacheHierarchy uniqueName="[Main].[Description]" caption="Description" attribute="1" defaultMemberUniqueName="[Main].[Description].[All]" allUniqueName="[Main].[Description].[All]" dimensionUniqueName="[Main]" displayFolder="" count="2" memberValueDatatype="130" unbalanced="0">
      <fieldsUsage count="2">
        <fieldUsage x="-1"/>
        <fieldUsage x="4"/>
      </fieldsUsage>
    </cacheHierarchy>
    <cacheHierarchy uniqueName="[Main].[Memo]" caption="Memo" attribute="1" defaultMemberUniqueName="[Main].[Memo].[All]" allUniqueName="[Main].[Memo].[All]" dimensionUniqueName="[Main]" displayFolder="" count="0" memberValueDatatype="130" unbalanced="0"/>
    <cacheHierarchy uniqueName="[Main].[Analyst Notes]" caption="Analyst Notes" attribute="1" defaultMemberUniqueName="[Main].[Analyst Notes].[All]" allUniqueName="[Main].[Analyst Notes].[All]" dimensionUniqueName="[Main]" displayFolder="" count="0" memberValueDatatype="130" unbalanced="0"/>
    <cacheHierarchy uniqueName="[Main].[Address]" caption="Address" attribute="1" defaultMemberUniqueName="[Main].[Address].[All]" allUniqueName="[Main].[Address].[All]" dimensionUniqueName="[Main]" displayFolder="" count="0" memberValueDatatype="130" unbalanced="0"/>
    <cacheHierarchy uniqueName="[Main].[Phone]" caption="Phone" attribute="1" defaultMemberUniqueName="[Main].[Phone].[All]" allUniqueName="[Main].[Phone].[All]" dimensionUniqueName="[Main]" displayFolder="" count="0" memberValueDatatype="130" unbalanced="0"/>
    <cacheHierarchy uniqueName="[Main].[Index]" caption="Index" attribute="1" defaultMemberUniqueName="[Main].[Index].[All]" allUniqueName="[Main].[Index].[All]" dimensionUniqueName="[Main]" displayFolder="" count="2" memberValueDatatype="5" unbalanced="0">
      <fieldsUsage count="2">
        <fieldUsage x="-1"/>
        <fieldUsage x="0"/>
      </fieldsUsage>
    </cacheHierarchy>
    <cacheHierarchy uniqueName="[Measures].[Sum of Credits]" caption="Sum of Credits" measure="1" displayFolder="" measureGroup="Main" count="0" oneField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Debits]" caption="Sum of Debits" measure="1" displayFolder="" measureGroup="Main" count="0" oneField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redits Minus Debits]" caption="Credits Minus Debits" measure="1" displayFolder="" measureGroup="Main" count="0"/>
    <cacheHierarchy uniqueName="[Measures].[SumBegBal]" caption="SumBegBal" measure="1" displayFolder="" measureGroup="Main" count="0"/>
    <cacheHierarchy uniqueName="[Measures].[__XL_Count Main]" caption="__XL_Count Main" measure="1" displayFolder="" measureGroup="Main" count="0" hidden="1"/>
    <cacheHierarchy uniqueName="[Measures].[__XL_Count CatRef]" caption="__XL_Count CatRef" measure="1" displayFolder="" measureGroup="CatRef" count="0" hidden="1"/>
    <cacheHierarchy uniqueName="[Measures].[__XL_Count BegBal]" caption="__XL_Count BegBal" measure="1" displayFolder="" measureGroup="BegBal" count="0" hidden="1"/>
    <cacheHierarchy uniqueName="[Measures].[__XL_Count Calendar]" caption="__XL_Count Calendar" measure="1" displayFolder="" measureGroup="Calendar" count="0" hidden="1"/>
    <cacheHierarchy uniqueName="[Measures].[__No measures defined]" caption="__No measures defined" measure="1" displayFolder="" count="0" hidden="1"/>
  </cacheHierarchies>
  <kpis count="0"/>
  <dimensions count="5">
    <dimension name="BegBal" uniqueName="[BegBal]" caption="BegBal"/>
    <dimension name="Calendar" uniqueName="[Calendar]" caption="Calendar"/>
    <dimension name="CatRef" uniqueName="[CatRef]" caption="CatRef"/>
    <dimension name="Main" uniqueName="[Main]" caption="Main"/>
    <dimension measure="1" name="Measures" uniqueName="[Measures]" caption="Measures"/>
  </dimensions>
  <measureGroups count="4">
    <measureGroup name="BegBal" caption="BegBal"/>
    <measureGroup name="Calendar" caption="Calendar"/>
    <measureGroup name="CatRef" caption="CatRef"/>
    <measureGroup name="Main" caption="Main"/>
  </measureGroups>
  <maps count="7">
    <map measureGroup="0" dimension="0"/>
    <map measureGroup="1" dimension="1"/>
    <map measureGroup="2" dimension="2"/>
    <map measureGroup="3" dimension="0"/>
    <map measureGroup="3" dimension="1"/>
    <map measureGroup="3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Luciana Simmons" refreshedDate="44047.545884027779" createdVersion="3" refreshedVersion="6" minRefreshableVersion="3" recordCount="0" tupleCache="1" xr:uid="{D5C7171A-A921-47A2-827E-CA128DB265B8}">
  <cacheSource type="external" connectionId="5"/>
  <cacheFields count="2">
    <cacheField name="[Measures].[MeasuresLevel]" caption="MeasuresLevel" numFmtId="0" hierarchy="20">
      <sharedItems count="1">
        <s v="[Measures].[SumBegBal]" c="SumBegBal"/>
      </sharedItems>
    </cacheField>
    <cacheField name="[BegBal].[Acct].[Acct]" caption="Acct" numFmtId="0" level="1">
      <sharedItems count="1">
        <s v="[BegBal].[Acct].&amp;[1121]" c="1121"/>
      </sharedItems>
    </cacheField>
  </cacheFields>
  <cacheHierarchies count="30">
    <cacheHierarchy uniqueName="[BegBal].[Acct]" caption="Acct" attribute="1" defaultMemberUniqueName="[BegBal].[Acct].[All]" allUniqueName="[BegBal].[Acct].[All]" dimensionUniqueName="[BegBal]" displayFolder="" count="2" memberValueDatatype="130" unbalanced="0">
      <fieldsUsage count="2">
        <fieldUsage x="-1"/>
        <fieldUsage x="1"/>
      </fieldsUsage>
    </cacheHierarchy>
    <cacheHierarchy uniqueName="[BegBal].[Beg Bal]" caption="Beg Bal" attribute="1" defaultMemberUniqueName="[BegBal].[Beg Bal].[All]" allUniqueName="[BegBal].[Beg Bal].[All]" dimensionUniqueName="[BegBal]" displayFolder="" count="2" memberValueDatatype="5" unbalanced="0"/>
    <cacheHierarchy uniqueName="[Calendar].[Date]" caption="Date" attribute="1" time="1" keyAttribute="1" defaultMemberUniqueName="[Calendar].[Date].[All]" allUniqueName="[Calendar].[Date].[All]" dimensionUniqueName="[Calendar]" displayFolder="" count="2" memberValueDatatype="7" unbalanced="0"/>
    <cacheHierarchy uniqueName="[CatRef].[Depositor/Payee]" caption="Depositor/Payee" attribute="1" defaultMemberUniqueName="[CatRef].[Depositor/Payee].[All]" allUniqueName="[CatRef].[Depositor/Payee].[All]" dimensionUniqueName="[CatRef]" displayFolder="" count="2" memberValueDatatype="130" unbalanced="0"/>
    <cacheHierarchy uniqueName="[CatRef].[Classification]" caption="Classification" attribute="1" defaultMemberUniqueName="[CatRef].[Classification].[All]" allUniqueName="[CatRef].[Classification].[All]" dimensionUniqueName="[CatRef]" displayFolder="" count="2" memberValueDatatype="130" unbalanced="0"/>
    <cacheHierarchy uniqueName="[Main].[Stmt Institution]" caption="Stmt Institution" attribute="1" defaultMemberUniqueName="[Main].[Stmt Institution].[All]" allUniqueName="[Main].[Stmt Institution].[All]" dimensionUniqueName="[Main]" displayFolder="" count="2" memberValueDatatype="130" unbalanced="0"/>
    <cacheHierarchy uniqueName="[Main].[Stmt Acct #]" caption="Stmt Acct #" attribute="1" defaultMemberUniqueName="[Main].[Stmt Acct #].[All]" allUniqueName="[Main].[Stmt Acct #].[All]" dimensionUniqueName="[Main]" displayFolder="" count="2" memberValueDatatype="130" unbalanced="0"/>
    <cacheHierarchy uniqueName="[Main].[Stmt Date]" caption="Stmt Date" attribute="1" time="1" defaultMemberUniqueName="[Main].[Stmt Date].[All]" allUniqueName="[Main].[Stmt Date].[All]" dimensionUniqueName="[Main]" displayFolder="" count="2" memberValueDatatype="7" unbalanced="0"/>
    <cacheHierarchy uniqueName="[Main].[Depositor/Payee]" caption="Depositor/Payee" attribute="1" defaultMemberUniqueName="[Main].[Depositor/Payee].[All]" allUniqueName="[Main].[Depositor/Payee].[All]" dimensionUniqueName="[Main]" displayFolder="" count="2" memberValueDatatype="130" unbalanced="0"/>
    <cacheHierarchy uniqueName="[Main].[Inv State]" caption="Inv State" attribute="1" defaultMemberUniqueName="[Main].[Inv State].[All]" allUniqueName="[Main].[Inv State].[All]" dimensionUniqueName="[Main]" displayFolder="" count="2" memberValueDatatype="130" unbalanced="0"/>
    <cacheHierarchy uniqueName="[Main].[Credits]" caption="Credits" attribute="1" defaultMemberUniqueName="[Main].[Credits].[All]" allUniqueName="[Main].[Credits].[All]" dimensionUniqueName="[Main]" displayFolder="" count="2" memberValueDatatype="5" unbalanced="0"/>
    <cacheHierarchy uniqueName="[Main].[Debits]" caption="Debits" attribute="1" defaultMemberUniqueName="[Main].[Debits].[All]" allUniqueName="[Main].[Debits].[All]" dimensionUniqueName="[Main]" displayFolder="" count="2" memberValueDatatype="5" unbalanced="0"/>
    <cacheHierarchy uniqueName="[Main].[Posted Date]" caption="Posted Date" attribute="1" time="1" defaultMemberUniqueName="[Main].[Posted Date].[All]" allUniqueName="[Main].[Posted Date].[All]" dimensionUniqueName="[Main]" displayFolder="" count="2" memberValueDatatype="7" unbalanced="0"/>
    <cacheHierarchy uniqueName="[Main].[Reference #]" caption="Reference #" attribute="1" defaultMemberUniqueName="[Main].[Reference #].[All]" allUniqueName="[Main].[Reference #].[All]" dimensionUniqueName="[Main]" displayFolder="" count="2" memberValueDatatype="130" unbalanced="0"/>
    <cacheHierarchy uniqueName="[Main].[Description]" caption="Description" attribute="1" defaultMemberUniqueName="[Main].[Description].[All]" allUniqueName="[Main].[Description].[All]" dimensionUniqueName="[Main]" displayFolder="" count="2" memberValueDatatype="130" unbalanced="0"/>
    <cacheHierarchy uniqueName="[Main].[Memo]" caption="Memo" attribute="1" defaultMemberUniqueName="[Main].[Memo].[All]" allUniqueName="[Main].[Memo].[All]" dimensionUniqueName="[Main]" displayFolder="" count="2" memberValueDatatype="130" unbalanced="0"/>
    <cacheHierarchy uniqueName="[Main].[Analyst Notes]" caption="Analyst Notes" attribute="1" defaultMemberUniqueName="[Main].[Analyst Notes].[All]" allUniqueName="[Main].[Analyst Notes].[All]" dimensionUniqueName="[Main]" displayFolder="" count="2" memberValueDatatype="130" unbalanced="0"/>
    <cacheHierarchy uniqueName="[Main].[Address]" caption="Address" attribute="1" defaultMemberUniqueName="[Main].[Address].[All]" allUniqueName="[Main].[Address].[All]" dimensionUniqueName="[Main]" displayFolder="" count="2" memberValueDatatype="130" unbalanced="0"/>
    <cacheHierarchy uniqueName="[Main].[Phone]" caption="Phone" attribute="1" defaultMemberUniqueName="[Main].[Phone].[All]" allUniqueName="[Main].[Phone].[All]" dimensionUniqueName="[Main]" displayFolder="" count="2" memberValueDatatype="130" unbalanced="0"/>
    <cacheHierarchy uniqueName="[Main].[Index]" caption="Index" attribute="1" defaultMemberUniqueName="[Main].[Index].[All]" allUniqueName="[Main].[Index].[All]" dimensionUniqueName="[Main]" displayFolder="" count="2" memberValueDatatype="5" unbalanced="0"/>
    <cacheHierarchy uniqueName="[Measures]" caption="Measures" attribute="1" keyAttribute="1" defaultMemberUniqueName="[Measures].[__No measures defined]" dimensionUniqueName="[Measures]" displayFolder="" measures="1" count="1" memberValueDatatype="130" unbalanced="0">
      <fieldsUsage count="1">
        <fieldUsage x="0"/>
      </fieldsUsage>
    </cacheHierarchy>
    <cacheHierarchy uniqueName="[Measures].[Sum of Credits]" caption="Sum of Credits" measure="1" displayFolder="" measureGroup="Main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Debits]" caption="Sum of Debits" measure="1" displayFolder="" measureGroup="Main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redits Minus Debits]" caption="Credits Minus Debits" measure="1" displayFolder="" measureGroup="Main" count="0"/>
    <cacheHierarchy uniqueName="[Measures].[SumBegBal]" caption="SumBegBal" measure="1" displayFolder="" measureGroup="Main" count="0"/>
    <cacheHierarchy uniqueName="[Measures].[__XL_Count Main]" caption="__XL_Count Main" measure="1" displayFolder="" measureGroup="Main" count="0" hidden="1"/>
    <cacheHierarchy uniqueName="[Measures].[__XL_Count CatRef]" caption="__XL_Count CatRef" measure="1" displayFolder="" measureGroup="CatRef" count="0" hidden="1"/>
    <cacheHierarchy uniqueName="[Measures].[__XL_Count BegBal]" caption="__XL_Count BegBal" measure="1" displayFolder="" measureGroup="BegBal" count="0" hidden="1"/>
    <cacheHierarchy uniqueName="[Measures].[__XL_Count Calendar]" caption="__XL_Count Calendar" measure="1" displayFolder="" measureGroup="Calendar" count="0" hidden="1"/>
    <cacheHierarchy uniqueName="[Measures].[__No measures defined]" caption="__No measures defined" measure="1" displayFolder="" count="0" hidden="1"/>
  </cacheHierarchies>
  <kpis count="0"/>
  <tupleCache>
    <entries count="1">
      <n v="-150" in="0">
        <tpls c="2">
          <tpl hier="0" item="0"/>
          <tpl fld="0" item="0"/>
        </tpls>
      </n>
    </entries>
    <sets count="1">
      <set count="1" maxRank="1" setDefinition="{[BegBal].[Acct].&amp;[1121]}">
        <tpls c="1">
          <tpl fld="1" item="0"/>
        </tpls>
      </set>
    </sets>
    <queryCache count="1">
      <query mdx="[Measures].[SumBegBal]">
        <tpls c="1">
          <tpl fld="0" item="0"/>
        </tpls>
      </query>
    </queryCache>
    <serverFormats count="1">
      <serverFormat format="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88377B-4871-4724-8A21-08D83F0BA25C}" name="PivotTable2" cacheId="7" applyNumberFormats="0" applyBorderFormats="0" applyFontFormats="0" applyPatternFormats="0" applyAlignmentFormats="0" applyWidthHeightFormats="1" dataCaption="Values" tag="a5967fd6-a15b-4dcf-b1a0-350424e24a59" updatedVersion="6" minRefreshableVersion="3" showDrill="0" useAutoFormatting="1" subtotalHiddenItems="1" rowGrandTotals="0" colGrandTotals="0" itemPrintTitles="1" createdVersion="5" indent="0" compact="0" compactData="0" multipleFieldFilters="0">
  <location ref="A3:I14" firstHeaderRow="0" firstDataRow="1" firstDataCol="7" rowPageCount="1" colPageCount="1"/>
  <pivotFields count="10">
    <pivotField axis="axisRow" compact="0" allDrilled="1" outline="0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0"/>
    <field x="1"/>
    <field x="2"/>
    <field x="3"/>
    <field x="4"/>
    <field x="5"/>
    <field x="9"/>
  </rowFields>
  <rowItems count="11">
    <i>
      <x/>
      <x/>
      <x/>
      <x/>
      <x/>
      <x/>
      <x/>
    </i>
    <i>
      <x v="1"/>
      <x/>
      <x v="1"/>
      <x/>
      <x v="1"/>
      <x v="1"/>
      <x v="1"/>
    </i>
    <i>
      <x v="2"/>
      <x/>
      <x v="1"/>
      <x/>
      <x v="1"/>
      <x v="2"/>
      <x v="1"/>
    </i>
    <i>
      <x v="3"/>
      <x v="1"/>
      <x/>
      <x/>
      <x/>
      <x v="3"/>
      <x/>
    </i>
    <i>
      <x v="4"/>
      <x v="2"/>
      <x/>
      <x/>
      <x/>
      <x v="4"/>
      <x/>
    </i>
    <i>
      <x v="5"/>
      <x v="3"/>
      <x/>
      <x/>
      <x/>
      <x v="5"/>
      <x/>
    </i>
    <i>
      <x v="6"/>
      <x v="4"/>
      <x/>
      <x/>
      <x/>
      <x v="6"/>
      <x/>
    </i>
    <i>
      <x v="7"/>
      <x v="5"/>
      <x v="1"/>
      <x/>
      <x v="2"/>
      <x v="7"/>
      <x v="1"/>
    </i>
    <i>
      <x v="8"/>
      <x v="6"/>
      <x v="1"/>
      <x/>
      <x v="2"/>
      <x v="8"/>
      <x v="1"/>
    </i>
    <i>
      <x v="9"/>
      <x v="6"/>
      <x v="1"/>
      <x/>
      <x v="1"/>
      <x v="9"/>
      <x v="1"/>
    </i>
    <i>
      <x v="10"/>
      <x v="6"/>
      <x v="1"/>
      <x/>
      <x v="1"/>
      <x v="10"/>
      <x v="1"/>
    </i>
  </rowItems>
  <colFields count="1">
    <field x="-2"/>
  </colFields>
  <colItems count="2">
    <i>
      <x/>
    </i>
    <i i="1">
      <x v="1"/>
    </i>
  </colItems>
  <pageFields count="1">
    <pageField fld="8" hier="0" name="[BegBal].[Acct].&amp;[1121]" cap="1121"/>
  </pageFields>
  <dataFields count="2">
    <dataField name="Sum of Credits" fld="6" baseField="5" baseItem="0" numFmtId="43"/>
    <dataField name="Sum of Debits" fld="7" baseField="5" baseItem="0" numFmtId="43"/>
  </dataFields>
  <pivotHierarchies count="29"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Flattened Pivot Style" showRowHeaders="1" showColHeaders="1" showRowStripes="1" showColStripes="0" showLastColumn="1"/>
  <rowHierarchiesUsage count="7">
    <rowHierarchyUsage hierarchyUsage="19"/>
    <rowHierarchyUsage hierarchyUsage="12"/>
    <rowHierarchyUsage hierarchyUsage="8"/>
    <rowHierarchyUsage hierarchyUsage="6"/>
    <rowHierarchyUsage hierarchyUsage="14"/>
    <rowHierarchyUsage hierarchyUsage="13"/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Main]"/>
        <x15:activeTabTopLevelEntity name="[BegBal]"/>
        <x15:activeTabTopLevelEntity name="[CatRef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F9B3DD-00C1-4368-A2D4-6F5E515F584E}" name="Main" displayName="Main" ref="A1:N102" totalsRowShown="0" headerRowDxfId="23">
  <autoFilter ref="A1:N102" xr:uid="{00000000-0009-0000-0100-000001000000}"/>
  <sortState xmlns:xlrd2="http://schemas.microsoft.com/office/spreadsheetml/2017/richdata2" ref="A2:N102">
    <sortCondition ref="I1:I102"/>
  </sortState>
  <tableColumns count="14">
    <tableColumn id="2" xr3:uid="{00000000-0010-0000-0000-000002000000}" name="Stmt Institution"/>
    <tableColumn id="3" xr3:uid="{00000000-0010-0000-0000-000003000000}" name="Stmt Acct #" dataDxfId="22">
      <calculatedColumnFormula>"37014033"</calculatedColumnFormula>
    </tableColumn>
    <tableColumn id="4" xr3:uid="{00000000-0010-0000-0000-000004000000}" name="Stmt Date" dataDxfId="21" totalsRowDxfId="20"/>
    <tableColumn id="5" xr3:uid="{00000000-0010-0000-0000-000005000000}" name="Depositor/Payee"/>
    <tableColumn id="6" xr3:uid="{00000000-0010-0000-0000-000006000000}" name="Inv State"/>
    <tableColumn id="10" xr3:uid="{00000000-0010-0000-0000-00000A000000}" name="Credits" dataDxfId="19" totalsRowDxfId="18" dataCellStyle="Comma"/>
    <tableColumn id="11" xr3:uid="{00000000-0010-0000-0000-00000B000000}" name="Debits" dataDxfId="17" totalsRowDxfId="16" dataCellStyle="Comma"/>
    <tableColumn id="12" xr3:uid="{00000000-0010-0000-0000-00000C000000}" name="Posted Date" dataDxfId="15" totalsRowDxfId="14"/>
    <tableColumn id="13" xr3:uid="{00000000-0010-0000-0000-00000D000000}" name="Reference #"/>
    <tableColumn id="17" xr3:uid="{00000000-0010-0000-0000-000011000000}" name="Description"/>
    <tableColumn id="7" xr3:uid="{3E2131D5-0B76-4CC0-BD52-7C546B2C5669}" name="Memo"/>
    <tableColumn id="1" xr3:uid="{1DD376E9-BA9A-4491-BDF1-3692B762A45B}" name="Analyst Notes"/>
    <tableColumn id="19" xr3:uid="{00000000-0010-0000-0000-000013000000}" name="Address" dataDxfId="13" totalsRowDxfId="12"/>
    <tableColumn id="23" xr3:uid="{00000000-0010-0000-0000-000017000000}" name="Phone" dataDxfId="11" totalsRow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E315E5-CD63-44FF-ACFC-55D4FF39C3E6}" name="CatRef" displayName="CatRef" ref="A1:B40" totalsRowShown="0" headerRowDxfId="9">
  <autoFilter ref="A1:B40" xr:uid="{649B5D75-2E3D-4BB2-BD06-A94C4066FE30}"/>
  <tableColumns count="2">
    <tableColumn id="1" xr3:uid="{5680286E-D657-4DB5-A624-91F04CADD4B3}" name="Depositor/Payee" dataDxfId="8"/>
    <tableColumn id="2" xr3:uid="{160AE77C-9285-43A4-ABE0-2945AA82466D}" name="Classification" dataDxfId="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8CDE2-4998-4D8D-839E-2E80326F034D}" name="BegBal" displayName="BegBal" ref="A1:B7" totalsRowShown="0" headerRowDxfId="6">
  <autoFilter ref="A1:B7" xr:uid="{C2B716E9-5FA5-40D0-B9D5-F8C1EDA2D5B3}"/>
  <tableColumns count="2">
    <tableColumn id="1" xr3:uid="{91EE9802-1EF6-42C8-990A-7268D4FC3145}" name="Acct" dataDxfId="5" totalsRowDxfId="4"/>
    <tableColumn id="2" xr3:uid="{6E5328DD-8E98-4086-8364-354759CF8DC1}" name="Beg Bal" dataDxfId="3" totalsRowDxfId="2" dataCellStyle="Comma" totalsRow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FA2A-D05F-4DF7-A9F3-D9758C4DCD2F}">
  <sheetPr>
    <pageSetUpPr fitToPage="1"/>
  </sheetPr>
  <dimension ref="A1:N102"/>
  <sheetViews>
    <sheetView tabSelected="1" topLeftCell="B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7" customWidth="1"/>
    <col min="2" max="2" width="12.88671875" style="10" customWidth="1"/>
    <col min="3" max="3" width="11.88671875" customWidth="1"/>
    <col min="4" max="4" width="21.109375" customWidth="1"/>
    <col min="5" max="5" width="10.88671875" customWidth="1"/>
    <col min="6" max="7" width="16.109375" style="1" bestFit="1" customWidth="1"/>
    <col min="8" max="8" width="13.88671875" customWidth="1"/>
    <col min="9" max="9" width="13.6640625" customWidth="1"/>
    <col min="10" max="12" width="13.33203125" customWidth="1"/>
    <col min="13" max="13" width="18.77734375" customWidth="1"/>
    <col min="14" max="14" width="13.109375" customWidth="1"/>
  </cols>
  <sheetData>
    <row r="1" spans="1:14" x14ac:dyDescent="0.3">
      <c r="A1" s="5" t="s">
        <v>43</v>
      </c>
      <c r="B1" s="9" t="s">
        <v>42</v>
      </c>
      <c r="C1" s="5" t="s">
        <v>41</v>
      </c>
      <c r="D1" s="5" t="s">
        <v>40</v>
      </c>
      <c r="E1" s="5" t="s">
        <v>39</v>
      </c>
      <c r="F1" s="6" t="s">
        <v>38</v>
      </c>
      <c r="G1" s="6" t="s">
        <v>37</v>
      </c>
      <c r="H1" s="5" t="s">
        <v>36</v>
      </c>
      <c r="I1" s="5" t="s">
        <v>35</v>
      </c>
      <c r="J1" s="5" t="s">
        <v>34</v>
      </c>
      <c r="K1" s="5" t="s">
        <v>102</v>
      </c>
      <c r="L1" s="5" t="s">
        <v>112</v>
      </c>
      <c r="M1" s="5" t="s">
        <v>33</v>
      </c>
      <c r="N1" s="5" t="s">
        <v>32</v>
      </c>
    </row>
    <row r="2" spans="1:14" x14ac:dyDescent="0.3">
      <c r="A2" t="s">
        <v>44</v>
      </c>
      <c r="B2" s="10">
        <v>9101</v>
      </c>
      <c r="C2" s="4">
        <v>41364</v>
      </c>
      <c r="D2" s="4" t="s">
        <v>68</v>
      </c>
      <c r="F2" s="1">
        <v>0</v>
      </c>
      <c r="G2" s="1">
        <v>62519.07</v>
      </c>
      <c r="H2" s="4">
        <v>41337</v>
      </c>
      <c r="I2">
        <v>100</v>
      </c>
      <c r="J2" t="s">
        <v>0</v>
      </c>
      <c r="M2" s="4"/>
    </row>
    <row r="3" spans="1:14" x14ac:dyDescent="0.3">
      <c r="A3" t="s">
        <v>44</v>
      </c>
      <c r="B3" s="10">
        <v>9101</v>
      </c>
      <c r="C3" s="4">
        <v>41333</v>
      </c>
      <c r="D3" s="4" t="s">
        <v>69</v>
      </c>
      <c r="E3" t="s">
        <v>23</v>
      </c>
      <c r="F3" s="1">
        <v>100000</v>
      </c>
      <c r="G3" s="1">
        <v>0</v>
      </c>
      <c r="H3" s="4">
        <v>41317</v>
      </c>
      <c r="I3">
        <v>101</v>
      </c>
      <c r="J3" t="s">
        <v>1</v>
      </c>
      <c r="M3" s="4"/>
    </row>
    <row r="4" spans="1:14" x14ac:dyDescent="0.3">
      <c r="A4" t="s">
        <v>44</v>
      </c>
      <c r="B4" s="10">
        <v>5678</v>
      </c>
      <c r="C4" s="4">
        <v>41333</v>
      </c>
      <c r="D4" s="4" t="s">
        <v>47</v>
      </c>
      <c r="F4" s="1">
        <v>0</v>
      </c>
      <c r="G4" s="1">
        <v>23700</v>
      </c>
      <c r="H4" s="4">
        <v>41331</v>
      </c>
      <c r="I4">
        <v>102</v>
      </c>
      <c r="J4" t="s">
        <v>0</v>
      </c>
      <c r="M4" s="4"/>
    </row>
    <row r="5" spans="1:14" x14ac:dyDescent="0.3">
      <c r="A5" t="s">
        <v>44</v>
      </c>
      <c r="B5" s="10">
        <v>9101</v>
      </c>
      <c r="C5" s="4">
        <v>41333</v>
      </c>
      <c r="D5" s="4" t="s">
        <v>69</v>
      </c>
      <c r="E5" t="s">
        <v>23</v>
      </c>
      <c r="F5" s="1">
        <v>100000</v>
      </c>
      <c r="G5" s="1">
        <v>0</v>
      </c>
      <c r="H5" s="4">
        <v>41317</v>
      </c>
      <c r="I5">
        <v>103</v>
      </c>
      <c r="J5" t="s">
        <v>1</v>
      </c>
      <c r="M5" s="4"/>
    </row>
    <row r="6" spans="1:14" x14ac:dyDescent="0.3">
      <c r="A6" t="s">
        <v>44</v>
      </c>
      <c r="B6" s="10">
        <v>5678</v>
      </c>
      <c r="C6" s="4">
        <v>41333</v>
      </c>
      <c r="D6" s="4" t="s">
        <v>75</v>
      </c>
      <c r="F6" s="1">
        <v>0</v>
      </c>
      <c r="G6" s="1">
        <v>2962.5</v>
      </c>
      <c r="H6" s="4">
        <v>41326</v>
      </c>
      <c r="I6">
        <v>104</v>
      </c>
      <c r="J6" t="s">
        <v>0</v>
      </c>
      <c r="K6" t="s">
        <v>103</v>
      </c>
      <c r="M6" s="4"/>
    </row>
    <row r="7" spans="1:14" x14ac:dyDescent="0.3">
      <c r="A7" t="s">
        <v>44</v>
      </c>
      <c r="B7" s="10">
        <v>9101</v>
      </c>
      <c r="C7" s="4">
        <v>41364</v>
      </c>
      <c r="D7" s="4" t="s">
        <v>75</v>
      </c>
      <c r="F7" s="1">
        <v>0</v>
      </c>
      <c r="G7" s="1">
        <v>5000</v>
      </c>
      <c r="H7" s="4">
        <v>41344</v>
      </c>
      <c r="I7">
        <v>105</v>
      </c>
      <c r="J7" t="s">
        <v>0</v>
      </c>
      <c r="M7" s="4"/>
    </row>
    <row r="8" spans="1:14" x14ac:dyDescent="0.3">
      <c r="A8" t="s">
        <v>44</v>
      </c>
      <c r="B8" s="10">
        <v>5678</v>
      </c>
      <c r="C8" s="4">
        <v>41305</v>
      </c>
      <c r="D8" s="4" t="s">
        <v>75</v>
      </c>
      <c r="F8" s="1">
        <v>0</v>
      </c>
      <c r="G8" s="1">
        <v>5925</v>
      </c>
      <c r="H8" s="4">
        <v>41281</v>
      </c>
      <c r="I8">
        <v>106</v>
      </c>
      <c r="J8" t="s">
        <v>0</v>
      </c>
      <c r="M8" s="4"/>
    </row>
    <row r="9" spans="1:14" x14ac:dyDescent="0.3">
      <c r="A9" t="s">
        <v>44</v>
      </c>
      <c r="B9" s="10">
        <v>9101</v>
      </c>
      <c r="C9" s="4">
        <v>41364</v>
      </c>
      <c r="D9" s="4" t="s">
        <v>75</v>
      </c>
      <c r="F9" s="1">
        <v>0</v>
      </c>
      <c r="G9" s="1">
        <v>10000</v>
      </c>
      <c r="H9" s="4">
        <v>41337</v>
      </c>
      <c r="I9">
        <v>107</v>
      </c>
      <c r="J9" t="s">
        <v>0</v>
      </c>
      <c r="L9" t="s">
        <v>109</v>
      </c>
      <c r="M9" s="4"/>
    </row>
    <row r="10" spans="1:14" x14ac:dyDescent="0.3">
      <c r="A10" t="s">
        <v>44</v>
      </c>
      <c r="B10" s="10">
        <v>9101</v>
      </c>
      <c r="C10" s="4">
        <v>41364</v>
      </c>
      <c r="D10" s="4" t="s">
        <v>47</v>
      </c>
      <c r="F10" s="1">
        <v>0</v>
      </c>
      <c r="G10" s="1">
        <v>100000</v>
      </c>
      <c r="H10" s="4">
        <v>41347</v>
      </c>
      <c r="I10">
        <v>108</v>
      </c>
      <c r="J10" t="s">
        <v>0</v>
      </c>
      <c r="M10" s="4"/>
    </row>
    <row r="11" spans="1:14" x14ac:dyDescent="0.3">
      <c r="A11" t="s">
        <v>44</v>
      </c>
      <c r="B11" s="10">
        <v>9101</v>
      </c>
      <c r="C11" s="4">
        <v>41364</v>
      </c>
      <c r="D11" s="4" t="s">
        <v>67</v>
      </c>
      <c r="F11" s="1">
        <v>0</v>
      </c>
      <c r="G11" s="1">
        <v>30150</v>
      </c>
      <c r="H11" s="4">
        <v>41355</v>
      </c>
      <c r="I11">
        <v>109</v>
      </c>
      <c r="J11" t="s">
        <v>0</v>
      </c>
      <c r="M11" s="4"/>
    </row>
    <row r="12" spans="1:14" x14ac:dyDescent="0.3">
      <c r="A12" t="s">
        <v>44</v>
      </c>
      <c r="B12" s="10">
        <v>5678</v>
      </c>
      <c r="C12" s="4">
        <v>41333</v>
      </c>
      <c r="D12" s="4" t="s">
        <v>65</v>
      </c>
      <c r="E12" t="s">
        <v>23</v>
      </c>
      <c r="F12" s="1">
        <v>11850</v>
      </c>
      <c r="G12" s="1">
        <v>0</v>
      </c>
      <c r="H12" s="4">
        <v>41332</v>
      </c>
      <c r="I12">
        <v>110</v>
      </c>
      <c r="J12" t="s">
        <v>1</v>
      </c>
      <c r="M12" s="4"/>
    </row>
    <row r="13" spans="1:14" x14ac:dyDescent="0.3">
      <c r="A13" t="s">
        <v>44</v>
      </c>
      <c r="B13" s="10">
        <v>5678</v>
      </c>
      <c r="C13" s="4">
        <v>41333</v>
      </c>
      <c r="D13" s="4" t="s">
        <v>64</v>
      </c>
      <c r="E13" t="s">
        <v>23</v>
      </c>
      <c r="F13" s="1">
        <v>14650</v>
      </c>
      <c r="G13" s="1">
        <v>0</v>
      </c>
      <c r="H13" s="4">
        <v>41325</v>
      </c>
      <c r="I13">
        <v>111</v>
      </c>
      <c r="J13" t="s">
        <v>1</v>
      </c>
      <c r="M13" s="4"/>
    </row>
    <row r="14" spans="1:14" x14ac:dyDescent="0.3">
      <c r="A14" t="s">
        <v>44</v>
      </c>
      <c r="B14" s="10">
        <v>9101</v>
      </c>
      <c r="C14" s="4">
        <v>41333</v>
      </c>
      <c r="D14" s="4" t="s">
        <v>70</v>
      </c>
      <c r="E14" t="s">
        <v>23</v>
      </c>
      <c r="F14" s="1">
        <v>20000</v>
      </c>
      <c r="G14" s="1">
        <v>0</v>
      </c>
      <c r="H14" s="4">
        <v>41333</v>
      </c>
      <c r="I14">
        <v>112</v>
      </c>
      <c r="J14" t="s">
        <v>1</v>
      </c>
      <c r="K14" t="s">
        <v>104</v>
      </c>
      <c r="M14" s="4"/>
    </row>
    <row r="15" spans="1:14" x14ac:dyDescent="0.3">
      <c r="A15" t="s">
        <v>44</v>
      </c>
      <c r="B15" s="10">
        <v>5678</v>
      </c>
      <c r="C15" s="4">
        <v>41333</v>
      </c>
      <c r="D15" s="4" t="s">
        <v>58</v>
      </c>
      <c r="E15" t="s">
        <v>23</v>
      </c>
      <c r="F15" s="1">
        <v>58600</v>
      </c>
      <c r="G15" s="1">
        <v>0</v>
      </c>
      <c r="H15" s="4">
        <v>41325</v>
      </c>
      <c r="I15">
        <v>113</v>
      </c>
      <c r="J15" t="s">
        <v>1</v>
      </c>
      <c r="M15" s="4"/>
    </row>
    <row r="16" spans="1:14" x14ac:dyDescent="0.3">
      <c r="A16" t="s">
        <v>44</v>
      </c>
      <c r="B16" s="10">
        <v>5678</v>
      </c>
      <c r="C16" s="4">
        <v>41305</v>
      </c>
      <c r="D16" s="4" t="s">
        <v>61</v>
      </c>
      <c r="E16" t="s">
        <v>23</v>
      </c>
      <c r="F16" s="1">
        <v>11850</v>
      </c>
      <c r="G16" s="1">
        <v>0</v>
      </c>
      <c r="H16" s="4">
        <v>41281</v>
      </c>
      <c r="I16">
        <v>114</v>
      </c>
      <c r="J16" t="s">
        <v>1</v>
      </c>
      <c r="M16" s="4" t="s">
        <v>71</v>
      </c>
      <c r="N16" s="3"/>
    </row>
    <row r="17" spans="1:14" x14ac:dyDescent="0.3">
      <c r="A17" t="s">
        <v>46</v>
      </c>
      <c r="B17" s="10">
        <v>5161</v>
      </c>
      <c r="C17" s="4">
        <v>41410</v>
      </c>
      <c r="D17" s="4" t="s">
        <v>47</v>
      </c>
      <c r="F17" s="1">
        <v>782.56</v>
      </c>
      <c r="G17" s="1">
        <v>0</v>
      </c>
      <c r="H17" s="4">
        <v>41407</v>
      </c>
      <c r="I17">
        <v>115</v>
      </c>
      <c r="J17" t="s">
        <v>1</v>
      </c>
      <c r="M17" s="4"/>
      <c r="N17" s="3"/>
    </row>
    <row r="18" spans="1:14" x14ac:dyDescent="0.3">
      <c r="A18" t="s">
        <v>46</v>
      </c>
      <c r="B18" s="10">
        <v>5161</v>
      </c>
      <c r="C18" s="4">
        <v>41410</v>
      </c>
      <c r="D18" s="4" t="s">
        <v>47</v>
      </c>
      <c r="F18" s="1">
        <v>782.56</v>
      </c>
      <c r="G18" s="1">
        <v>0</v>
      </c>
      <c r="H18" s="4">
        <v>41407</v>
      </c>
      <c r="I18">
        <v>116</v>
      </c>
      <c r="J18" t="s">
        <v>1</v>
      </c>
      <c r="K18" t="s">
        <v>105</v>
      </c>
      <c r="M18" s="4"/>
      <c r="N18" s="3"/>
    </row>
    <row r="19" spans="1:14" x14ac:dyDescent="0.3">
      <c r="A19" t="s">
        <v>46</v>
      </c>
      <c r="B19" s="10">
        <v>5161</v>
      </c>
      <c r="C19" s="4">
        <v>41410</v>
      </c>
      <c r="D19" s="4" t="s">
        <v>47</v>
      </c>
      <c r="F19" s="1">
        <v>782.56</v>
      </c>
      <c r="G19" s="1">
        <v>0</v>
      </c>
      <c r="H19" s="4">
        <v>41407</v>
      </c>
      <c r="I19">
        <v>117</v>
      </c>
      <c r="J19" t="s">
        <v>1</v>
      </c>
      <c r="M19" s="4"/>
      <c r="N19" s="3"/>
    </row>
    <row r="20" spans="1:14" x14ac:dyDescent="0.3">
      <c r="A20" t="s">
        <v>45</v>
      </c>
      <c r="B20" s="10">
        <v>3141</v>
      </c>
      <c r="C20" s="4">
        <v>41305</v>
      </c>
      <c r="D20" s="4" t="s">
        <v>47</v>
      </c>
      <c r="F20" s="1">
        <v>2000</v>
      </c>
      <c r="G20" s="1">
        <v>0</v>
      </c>
      <c r="H20" s="4">
        <v>41305</v>
      </c>
      <c r="I20">
        <v>118</v>
      </c>
      <c r="J20" t="s">
        <v>1</v>
      </c>
      <c r="M20" s="4"/>
      <c r="N20" s="3"/>
    </row>
    <row r="21" spans="1:14" x14ac:dyDescent="0.3">
      <c r="A21" t="s">
        <v>45</v>
      </c>
      <c r="B21" s="10">
        <v>3141</v>
      </c>
      <c r="C21" s="4">
        <v>41333</v>
      </c>
      <c r="D21" s="4" t="s">
        <v>47</v>
      </c>
      <c r="F21" s="1">
        <v>2500</v>
      </c>
      <c r="G21" s="1">
        <v>0</v>
      </c>
      <c r="H21" s="4">
        <v>41333</v>
      </c>
      <c r="I21">
        <v>119</v>
      </c>
      <c r="J21" t="s">
        <v>1</v>
      </c>
      <c r="M21" s="4"/>
      <c r="N21" s="3"/>
    </row>
    <row r="22" spans="1:14" x14ac:dyDescent="0.3">
      <c r="A22" t="s">
        <v>45</v>
      </c>
      <c r="B22" s="10">
        <v>3141</v>
      </c>
      <c r="C22" s="4">
        <v>41364</v>
      </c>
      <c r="D22" s="4" t="s">
        <v>47</v>
      </c>
      <c r="F22" s="1">
        <v>2500</v>
      </c>
      <c r="G22" s="1">
        <v>0</v>
      </c>
      <c r="H22" s="4">
        <v>41362</v>
      </c>
      <c r="I22">
        <v>120</v>
      </c>
      <c r="J22" t="s">
        <v>1</v>
      </c>
      <c r="M22" s="4"/>
      <c r="N22" s="3"/>
    </row>
    <row r="23" spans="1:14" x14ac:dyDescent="0.3">
      <c r="A23" t="s">
        <v>44</v>
      </c>
      <c r="B23" s="10">
        <v>9101</v>
      </c>
      <c r="C23" s="4">
        <v>41333</v>
      </c>
      <c r="D23" s="4" t="s">
        <v>70</v>
      </c>
      <c r="E23" t="s">
        <v>23</v>
      </c>
      <c r="F23" s="1">
        <v>20000</v>
      </c>
      <c r="G23" s="1">
        <v>0</v>
      </c>
      <c r="H23" s="4">
        <v>41333</v>
      </c>
      <c r="I23">
        <v>121</v>
      </c>
      <c r="J23" t="s">
        <v>1</v>
      </c>
      <c r="M23" s="4" t="s">
        <v>73</v>
      </c>
    </row>
    <row r="24" spans="1:14" x14ac:dyDescent="0.3">
      <c r="A24" t="s">
        <v>45</v>
      </c>
      <c r="B24" s="10">
        <v>1121</v>
      </c>
      <c r="C24" s="4">
        <v>42004</v>
      </c>
      <c r="D24" s="4" t="s">
        <v>47</v>
      </c>
      <c r="F24" s="1">
        <v>900</v>
      </c>
      <c r="G24" s="1">
        <v>0</v>
      </c>
      <c r="H24" s="4">
        <v>41995</v>
      </c>
      <c r="I24">
        <v>122</v>
      </c>
      <c r="J24" t="s">
        <v>1</v>
      </c>
      <c r="M24" s="4"/>
      <c r="N24" s="3"/>
    </row>
    <row r="25" spans="1:14" x14ac:dyDescent="0.3">
      <c r="A25" t="s">
        <v>46</v>
      </c>
      <c r="B25" s="10">
        <v>5161</v>
      </c>
      <c r="C25" s="4">
        <v>41471</v>
      </c>
      <c r="D25" s="4" t="s">
        <v>47</v>
      </c>
      <c r="F25" s="1">
        <v>130</v>
      </c>
      <c r="G25" s="1">
        <v>0</v>
      </c>
      <c r="H25" s="4">
        <v>41453</v>
      </c>
      <c r="I25">
        <v>123</v>
      </c>
      <c r="J25" t="s">
        <v>1</v>
      </c>
      <c r="M25" s="4"/>
      <c r="N25" s="3"/>
    </row>
    <row r="26" spans="1:14" x14ac:dyDescent="0.3">
      <c r="A26" t="s">
        <v>44</v>
      </c>
      <c r="B26" s="10">
        <v>5678</v>
      </c>
      <c r="C26" s="4">
        <v>41305</v>
      </c>
      <c r="D26" s="4" t="s">
        <v>62</v>
      </c>
      <c r="E26" t="s">
        <v>23</v>
      </c>
      <c r="F26" s="1">
        <v>23700</v>
      </c>
      <c r="G26" s="1">
        <v>0</v>
      </c>
      <c r="H26" s="4">
        <v>41277</v>
      </c>
      <c r="I26">
        <v>124</v>
      </c>
      <c r="J26" t="s">
        <v>1</v>
      </c>
      <c r="M26" s="4" t="s">
        <v>72</v>
      </c>
      <c r="N26" t="s">
        <v>74</v>
      </c>
    </row>
    <row r="27" spans="1:14" x14ac:dyDescent="0.3">
      <c r="A27" t="s">
        <v>44</v>
      </c>
      <c r="B27" s="10">
        <v>5678</v>
      </c>
      <c r="C27" s="4">
        <v>41333</v>
      </c>
      <c r="D27" s="4" t="s">
        <v>52</v>
      </c>
      <c r="E27" t="s">
        <v>23</v>
      </c>
      <c r="F27" s="1">
        <v>11850</v>
      </c>
      <c r="G27" s="1">
        <v>0</v>
      </c>
      <c r="H27" s="4">
        <v>41317</v>
      </c>
      <c r="I27">
        <v>125</v>
      </c>
      <c r="J27" t="s">
        <v>1</v>
      </c>
      <c r="M27" s="4"/>
    </row>
    <row r="28" spans="1:14" x14ac:dyDescent="0.3">
      <c r="A28" t="s">
        <v>44</v>
      </c>
      <c r="B28" s="10">
        <v>5678</v>
      </c>
      <c r="C28" s="4">
        <v>41333</v>
      </c>
      <c r="D28" s="4" t="s">
        <v>51</v>
      </c>
      <c r="E28" t="s">
        <v>30</v>
      </c>
      <c r="F28" s="1">
        <v>11850</v>
      </c>
      <c r="G28" s="1">
        <v>0</v>
      </c>
      <c r="H28" s="4">
        <v>41317</v>
      </c>
      <c r="I28">
        <v>126</v>
      </c>
      <c r="J28" t="s">
        <v>1</v>
      </c>
      <c r="L28" t="s">
        <v>110</v>
      </c>
      <c r="M28" s="4"/>
    </row>
    <row r="29" spans="1:14" x14ac:dyDescent="0.3">
      <c r="A29" t="s">
        <v>45</v>
      </c>
      <c r="B29" s="10">
        <v>1121</v>
      </c>
      <c r="C29" s="4">
        <v>41639</v>
      </c>
      <c r="D29" s="4" t="s">
        <v>47</v>
      </c>
      <c r="F29" s="1">
        <v>0</v>
      </c>
      <c r="G29" s="1">
        <v>280</v>
      </c>
      <c r="H29" s="4">
        <v>41628</v>
      </c>
      <c r="I29">
        <v>127</v>
      </c>
      <c r="J29" t="s">
        <v>0</v>
      </c>
      <c r="M29" s="4"/>
      <c r="N29" s="3"/>
    </row>
    <row r="30" spans="1:14" x14ac:dyDescent="0.3">
      <c r="A30" t="s">
        <v>45</v>
      </c>
      <c r="B30" s="10">
        <v>1121</v>
      </c>
      <c r="C30" s="4">
        <v>41639</v>
      </c>
      <c r="D30" s="4" t="s">
        <v>47</v>
      </c>
      <c r="F30" s="1">
        <v>0</v>
      </c>
      <c r="G30" s="1">
        <v>770</v>
      </c>
      <c r="H30" s="4">
        <v>41628</v>
      </c>
      <c r="I30">
        <v>128</v>
      </c>
      <c r="J30" t="s">
        <v>0</v>
      </c>
      <c r="M30" s="4"/>
      <c r="N30" s="3"/>
    </row>
    <row r="31" spans="1:14" x14ac:dyDescent="0.3">
      <c r="A31" t="s">
        <v>45</v>
      </c>
      <c r="B31" s="10">
        <v>1121</v>
      </c>
      <c r="C31" s="4">
        <v>42004</v>
      </c>
      <c r="D31" s="4" t="s">
        <v>47</v>
      </c>
      <c r="F31" s="1">
        <v>0</v>
      </c>
      <c r="G31" s="1">
        <v>280</v>
      </c>
      <c r="H31" s="4">
        <v>41995</v>
      </c>
      <c r="I31">
        <v>129</v>
      </c>
      <c r="J31" t="s">
        <v>0</v>
      </c>
      <c r="M31" s="4"/>
      <c r="N31" s="3"/>
    </row>
    <row r="32" spans="1:14" x14ac:dyDescent="0.3">
      <c r="A32" t="s">
        <v>45</v>
      </c>
      <c r="B32" s="10">
        <v>1121</v>
      </c>
      <c r="C32" s="4">
        <v>42004</v>
      </c>
      <c r="D32" s="4" t="s">
        <v>47</v>
      </c>
      <c r="F32" s="1">
        <v>0</v>
      </c>
      <c r="G32" s="1">
        <v>770</v>
      </c>
      <c r="H32" s="4">
        <v>41995</v>
      </c>
      <c r="I32">
        <v>130</v>
      </c>
      <c r="J32" t="s">
        <v>0</v>
      </c>
      <c r="M32" s="4"/>
      <c r="N32" s="3"/>
    </row>
    <row r="33" spans="1:14" x14ac:dyDescent="0.3">
      <c r="A33" t="s">
        <v>45</v>
      </c>
      <c r="B33" s="10">
        <v>3141</v>
      </c>
      <c r="C33" s="4">
        <v>41305</v>
      </c>
      <c r="D33" s="4" t="s">
        <v>55</v>
      </c>
      <c r="F33" s="1">
        <v>0</v>
      </c>
      <c r="G33" s="1">
        <v>2500</v>
      </c>
      <c r="H33" s="4">
        <v>41282</v>
      </c>
      <c r="I33">
        <v>131</v>
      </c>
      <c r="J33" t="s">
        <v>0</v>
      </c>
      <c r="M33" s="4"/>
      <c r="N33" s="3"/>
    </row>
    <row r="34" spans="1:14" x14ac:dyDescent="0.3">
      <c r="A34" t="s">
        <v>45</v>
      </c>
      <c r="B34" s="10">
        <v>3141</v>
      </c>
      <c r="C34" s="4">
        <v>41333</v>
      </c>
      <c r="D34" s="4" t="s">
        <v>55</v>
      </c>
      <c r="F34" s="1">
        <v>0</v>
      </c>
      <c r="G34" s="1">
        <v>2500</v>
      </c>
      <c r="H34" s="4">
        <v>41312</v>
      </c>
      <c r="I34">
        <v>132</v>
      </c>
      <c r="J34" t="s">
        <v>0</v>
      </c>
      <c r="M34" s="4"/>
      <c r="N34" s="3"/>
    </row>
    <row r="35" spans="1:14" x14ac:dyDescent="0.3">
      <c r="A35" t="s">
        <v>45</v>
      </c>
      <c r="B35" s="10">
        <v>3141</v>
      </c>
      <c r="C35" s="4">
        <v>41364</v>
      </c>
      <c r="D35" s="4" t="s">
        <v>55</v>
      </c>
      <c r="F35" s="1">
        <v>0</v>
      </c>
      <c r="G35" s="1">
        <v>2500</v>
      </c>
      <c r="H35" s="4">
        <v>41340</v>
      </c>
      <c r="I35">
        <v>133</v>
      </c>
      <c r="J35" t="s">
        <v>0</v>
      </c>
      <c r="M35" s="4"/>
      <c r="N35" s="3"/>
    </row>
    <row r="36" spans="1:14" x14ac:dyDescent="0.3">
      <c r="A36" t="s">
        <v>45</v>
      </c>
      <c r="B36" s="10">
        <v>3141</v>
      </c>
      <c r="C36" s="4">
        <v>41394</v>
      </c>
      <c r="D36" s="4" t="s">
        <v>55</v>
      </c>
      <c r="F36" s="1">
        <v>0</v>
      </c>
      <c r="G36" s="1">
        <v>2500</v>
      </c>
      <c r="H36" s="4">
        <v>41367</v>
      </c>
      <c r="I36">
        <v>134</v>
      </c>
      <c r="J36" t="s">
        <v>0</v>
      </c>
      <c r="M36" s="4"/>
      <c r="N36" s="3"/>
    </row>
    <row r="37" spans="1:14" x14ac:dyDescent="0.3">
      <c r="A37" t="s">
        <v>44</v>
      </c>
      <c r="B37" s="10">
        <v>9101</v>
      </c>
      <c r="C37" s="4">
        <v>41394</v>
      </c>
      <c r="D37" s="4" t="s">
        <v>67</v>
      </c>
      <c r="F37" s="1">
        <v>0</v>
      </c>
      <c r="G37" s="1">
        <v>20200</v>
      </c>
      <c r="H37" s="4">
        <v>41393</v>
      </c>
      <c r="I37">
        <v>135</v>
      </c>
      <c r="J37" t="s">
        <v>0</v>
      </c>
      <c r="K37" t="s">
        <v>106</v>
      </c>
      <c r="M37" s="4"/>
    </row>
    <row r="38" spans="1:14" x14ac:dyDescent="0.3">
      <c r="A38" t="s">
        <v>44</v>
      </c>
      <c r="B38" s="10">
        <v>1234</v>
      </c>
      <c r="C38" s="4">
        <v>42308</v>
      </c>
      <c r="D38" t="s">
        <v>63</v>
      </c>
      <c r="F38" s="1">
        <v>0</v>
      </c>
      <c r="G38" s="1">
        <v>32000</v>
      </c>
      <c r="H38" s="4">
        <v>42304</v>
      </c>
      <c r="I38">
        <v>136</v>
      </c>
      <c r="J38" t="s">
        <v>0</v>
      </c>
      <c r="M38" s="4"/>
      <c r="N38" s="3"/>
    </row>
    <row r="39" spans="1:14" x14ac:dyDescent="0.3">
      <c r="A39" t="s">
        <v>44</v>
      </c>
      <c r="B39" s="10">
        <v>9101</v>
      </c>
      <c r="C39" s="4">
        <v>41333</v>
      </c>
      <c r="D39" s="4" t="s">
        <v>59</v>
      </c>
      <c r="F39" s="1">
        <v>0</v>
      </c>
      <c r="G39" s="1">
        <v>10000</v>
      </c>
      <c r="H39" s="4">
        <v>41333</v>
      </c>
      <c r="I39">
        <v>137</v>
      </c>
      <c r="J39" t="s">
        <v>0</v>
      </c>
      <c r="K39" t="s">
        <v>107</v>
      </c>
      <c r="M39" s="4"/>
    </row>
    <row r="40" spans="1:14" x14ac:dyDescent="0.3">
      <c r="A40" t="s">
        <v>44</v>
      </c>
      <c r="B40" s="10">
        <v>1234</v>
      </c>
      <c r="C40" s="4">
        <v>42277</v>
      </c>
      <c r="D40" t="s">
        <v>25</v>
      </c>
      <c r="F40" s="1">
        <v>0</v>
      </c>
      <c r="G40" s="1">
        <v>0.61</v>
      </c>
      <c r="H40" s="4">
        <v>42272</v>
      </c>
      <c r="I40">
        <v>138</v>
      </c>
      <c r="J40" t="s">
        <v>28</v>
      </c>
      <c r="M40" s="4"/>
      <c r="N40" s="3"/>
    </row>
    <row r="41" spans="1:14" x14ac:dyDescent="0.3">
      <c r="A41" t="s">
        <v>44</v>
      </c>
      <c r="B41" s="10">
        <v>1234</v>
      </c>
      <c r="C41" s="4">
        <v>42308</v>
      </c>
      <c r="D41" t="s">
        <v>25</v>
      </c>
      <c r="F41" s="1">
        <v>0</v>
      </c>
      <c r="G41" s="1">
        <v>1392.14</v>
      </c>
      <c r="H41" s="4">
        <v>42282</v>
      </c>
      <c r="I41">
        <v>139</v>
      </c>
      <c r="J41" t="s">
        <v>28</v>
      </c>
      <c r="M41" s="4"/>
      <c r="N41" s="3"/>
    </row>
    <row r="42" spans="1:14" x14ac:dyDescent="0.3">
      <c r="A42" t="s">
        <v>44</v>
      </c>
      <c r="B42" s="10">
        <v>1234</v>
      </c>
      <c r="C42" s="4">
        <v>42308</v>
      </c>
      <c r="D42" t="s">
        <v>25</v>
      </c>
      <c r="F42" s="1">
        <v>0</v>
      </c>
      <c r="G42" s="1">
        <v>3030.69</v>
      </c>
      <c r="H42" s="4">
        <v>42282</v>
      </c>
      <c r="I42">
        <v>140</v>
      </c>
      <c r="J42" t="s">
        <v>28</v>
      </c>
      <c r="M42" s="4"/>
      <c r="N42" s="3"/>
    </row>
    <row r="43" spans="1:14" x14ac:dyDescent="0.3">
      <c r="A43" t="s">
        <v>44</v>
      </c>
      <c r="B43" s="10">
        <v>1234</v>
      </c>
      <c r="C43" s="4">
        <v>42308</v>
      </c>
      <c r="D43" t="s">
        <v>25</v>
      </c>
      <c r="F43" s="1">
        <v>0</v>
      </c>
      <c r="G43" s="1">
        <v>4000</v>
      </c>
      <c r="H43" s="4">
        <v>42282</v>
      </c>
      <c r="I43">
        <v>141</v>
      </c>
      <c r="J43" t="s">
        <v>28</v>
      </c>
      <c r="M43" s="4"/>
      <c r="N43" s="3"/>
    </row>
    <row r="44" spans="1:14" x14ac:dyDescent="0.3">
      <c r="A44" t="s">
        <v>44</v>
      </c>
      <c r="B44" s="10">
        <v>1234</v>
      </c>
      <c r="C44" s="4">
        <v>42308</v>
      </c>
      <c r="D44" t="s">
        <v>25</v>
      </c>
      <c r="F44" s="1">
        <v>0</v>
      </c>
      <c r="G44" s="1">
        <v>4241.8500000000004</v>
      </c>
      <c r="H44" s="4">
        <v>42282</v>
      </c>
      <c r="I44">
        <v>142</v>
      </c>
      <c r="J44" t="s">
        <v>28</v>
      </c>
      <c r="L44" t="s">
        <v>111</v>
      </c>
      <c r="M44" s="4"/>
      <c r="N44" s="3"/>
    </row>
    <row r="45" spans="1:14" x14ac:dyDescent="0.3">
      <c r="A45" t="s">
        <v>44</v>
      </c>
      <c r="B45" s="10">
        <v>1234</v>
      </c>
      <c r="C45" s="4">
        <v>42308</v>
      </c>
      <c r="D45" t="s">
        <v>25</v>
      </c>
      <c r="F45" s="1">
        <v>0</v>
      </c>
      <c r="G45" s="1">
        <v>458.46</v>
      </c>
      <c r="H45" s="4">
        <v>42307</v>
      </c>
      <c r="I45">
        <v>143</v>
      </c>
      <c r="J45" t="s">
        <v>28</v>
      </c>
      <c r="M45" s="4"/>
      <c r="N45" s="3"/>
    </row>
    <row r="46" spans="1:14" x14ac:dyDescent="0.3">
      <c r="A46" t="s">
        <v>44</v>
      </c>
      <c r="B46" s="10">
        <v>1234</v>
      </c>
      <c r="C46" s="4">
        <v>42308</v>
      </c>
      <c r="D46" t="s">
        <v>25</v>
      </c>
      <c r="F46" s="1">
        <v>0</v>
      </c>
      <c r="G46" s="1">
        <v>1218.73</v>
      </c>
      <c r="H46" s="4">
        <v>42307</v>
      </c>
      <c r="I46">
        <v>144</v>
      </c>
      <c r="J46" t="s">
        <v>28</v>
      </c>
      <c r="M46" s="4"/>
      <c r="N46" s="3"/>
    </row>
    <row r="47" spans="1:14" x14ac:dyDescent="0.3">
      <c r="A47" t="s">
        <v>44</v>
      </c>
      <c r="B47" s="10">
        <v>1234</v>
      </c>
      <c r="C47" s="4">
        <v>42308</v>
      </c>
      <c r="D47" t="s">
        <v>25</v>
      </c>
      <c r="F47" s="1">
        <v>0</v>
      </c>
      <c r="G47" s="1">
        <v>1392.14</v>
      </c>
      <c r="H47" s="4">
        <v>42307</v>
      </c>
      <c r="I47">
        <v>145</v>
      </c>
      <c r="J47" t="s">
        <v>28</v>
      </c>
      <c r="M47" s="4"/>
      <c r="N47" s="3"/>
    </row>
    <row r="48" spans="1:14" x14ac:dyDescent="0.3">
      <c r="A48" t="s">
        <v>44</v>
      </c>
      <c r="B48" s="10">
        <v>1234</v>
      </c>
      <c r="C48" s="4">
        <v>42308</v>
      </c>
      <c r="D48" t="s">
        <v>25</v>
      </c>
      <c r="F48" s="1">
        <v>0</v>
      </c>
      <c r="G48" s="1">
        <v>3030.69</v>
      </c>
      <c r="H48" s="4">
        <v>42307</v>
      </c>
      <c r="I48">
        <v>146</v>
      </c>
      <c r="J48" t="s">
        <v>28</v>
      </c>
      <c r="M48" s="4"/>
      <c r="N48" s="3"/>
    </row>
    <row r="49" spans="1:14" x14ac:dyDescent="0.3">
      <c r="A49" t="s">
        <v>44</v>
      </c>
      <c r="B49" s="10">
        <v>1234</v>
      </c>
      <c r="C49" s="4">
        <v>42308</v>
      </c>
      <c r="D49" t="s">
        <v>25</v>
      </c>
      <c r="F49" s="1">
        <v>0</v>
      </c>
      <c r="G49" s="1">
        <v>4000</v>
      </c>
      <c r="H49" s="4">
        <v>42307</v>
      </c>
      <c r="I49">
        <v>147</v>
      </c>
      <c r="J49" t="s">
        <v>28</v>
      </c>
      <c r="M49" s="4"/>
      <c r="N49" s="3"/>
    </row>
    <row r="50" spans="1:14" x14ac:dyDescent="0.3">
      <c r="A50" t="s">
        <v>44</v>
      </c>
      <c r="B50" s="10">
        <v>1234</v>
      </c>
      <c r="C50" s="4">
        <v>42308</v>
      </c>
      <c r="D50" t="s">
        <v>25</v>
      </c>
      <c r="F50" s="1">
        <v>0</v>
      </c>
      <c r="G50" s="1">
        <v>4241.8500000000004</v>
      </c>
      <c r="H50" s="4">
        <v>42307</v>
      </c>
      <c r="I50">
        <v>148</v>
      </c>
      <c r="J50" t="s">
        <v>28</v>
      </c>
      <c r="M50" s="4"/>
      <c r="N50" s="3"/>
    </row>
    <row r="51" spans="1:14" x14ac:dyDescent="0.3">
      <c r="A51" t="s">
        <v>46</v>
      </c>
      <c r="B51" s="10">
        <v>5161</v>
      </c>
      <c r="C51" s="4">
        <v>41410</v>
      </c>
      <c r="D51" s="4" t="s">
        <v>9</v>
      </c>
      <c r="F51" s="1">
        <v>0</v>
      </c>
      <c r="G51" s="1">
        <v>94.86</v>
      </c>
      <c r="H51" s="4">
        <v>41393</v>
      </c>
      <c r="I51">
        <v>149</v>
      </c>
      <c r="J51" t="s">
        <v>2</v>
      </c>
      <c r="M51" s="4"/>
      <c r="N51" s="3"/>
    </row>
    <row r="52" spans="1:14" x14ac:dyDescent="0.3">
      <c r="A52" t="s">
        <v>46</v>
      </c>
      <c r="B52" s="10">
        <v>5161</v>
      </c>
      <c r="C52" s="4">
        <v>41410</v>
      </c>
      <c r="D52" s="4" t="s">
        <v>60</v>
      </c>
      <c r="F52" s="1">
        <v>0</v>
      </c>
      <c r="G52" s="1">
        <v>30</v>
      </c>
      <c r="H52" s="4">
        <v>41396</v>
      </c>
      <c r="I52">
        <v>150</v>
      </c>
      <c r="J52" t="s">
        <v>0</v>
      </c>
      <c r="M52" s="4"/>
      <c r="N52" s="3"/>
    </row>
    <row r="53" spans="1:14" x14ac:dyDescent="0.3">
      <c r="A53" t="s">
        <v>46</v>
      </c>
      <c r="B53" s="10">
        <v>5161</v>
      </c>
      <c r="C53" s="4">
        <v>41471</v>
      </c>
      <c r="D53" s="4" t="s">
        <v>53</v>
      </c>
      <c r="F53" s="1">
        <v>0</v>
      </c>
      <c r="G53" s="1">
        <v>25</v>
      </c>
      <c r="H53" s="4">
        <v>41471</v>
      </c>
      <c r="I53">
        <v>151</v>
      </c>
      <c r="J53" t="s">
        <v>0</v>
      </c>
      <c r="M53" s="4"/>
      <c r="N53" s="3"/>
    </row>
    <row r="54" spans="1:14" x14ac:dyDescent="0.3">
      <c r="A54" t="s">
        <v>46</v>
      </c>
      <c r="B54" s="10">
        <v>5161</v>
      </c>
      <c r="C54" s="4">
        <v>41410</v>
      </c>
      <c r="D54" s="4" t="s">
        <v>12</v>
      </c>
      <c r="F54" s="1">
        <v>0</v>
      </c>
      <c r="G54" s="1">
        <v>130.53</v>
      </c>
      <c r="H54" s="4">
        <v>41408</v>
      </c>
      <c r="I54">
        <v>152</v>
      </c>
      <c r="J54" t="s">
        <v>0</v>
      </c>
      <c r="M54" s="4"/>
      <c r="N54" s="3"/>
    </row>
    <row r="55" spans="1:14" x14ac:dyDescent="0.3">
      <c r="A55" t="s">
        <v>46</v>
      </c>
      <c r="B55" s="10">
        <v>5161</v>
      </c>
      <c r="C55" s="4">
        <v>41441</v>
      </c>
      <c r="D55" s="4" t="s">
        <v>54</v>
      </c>
      <c r="F55" s="1">
        <v>0</v>
      </c>
      <c r="G55" s="1">
        <v>82.7</v>
      </c>
      <c r="H55" s="4">
        <v>41414</v>
      </c>
      <c r="I55">
        <v>153</v>
      </c>
      <c r="J55" t="s">
        <v>0</v>
      </c>
      <c r="M55" s="4"/>
      <c r="N55" s="3"/>
    </row>
    <row r="56" spans="1:14" x14ac:dyDescent="0.3">
      <c r="A56" t="s">
        <v>46</v>
      </c>
      <c r="B56" s="10">
        <v>5161</v>
      </c>
      <c r="C56" s="4">
        <v>41441</v>
      </c>
      <c r="D56" t="s">
        <v>66</v>
      </c>
      <c r="F56" s="1">
        <v>0</v>
      </c>
      <c r="G56" s="1">
        <v>100</v>
      </c>
      <c r="H56" s="4">
        <v>41435</v>
      </c>
      <c r="I56">
        <v>154</v>
      </c>
      <c r="J56" t="s">
        <v>0</v>
      </c>
      <c r="K56" t="s">
        <v>108</v>
      </c>
      <c r="M56" s="4"/>
      <c r="N56" s="3"/>
    </row>
    <row r="57" spans="1:14" x14ac:dyDescent="0.3">
      <c r="A57" t="s">
        <v>46</v>
      </c>
      <c r="B57" s="10">
        <v>5161</v>
      </c>
      <c r="C57" s="4">
        <v>41441</v>
      </c>
      <c r="D57" s="4" t="s">
        <v>48</v>
      </c>
      <c r="F57" s="1">
        <v>0</v>
      </c>
      <c r="G57" s="1">
        <v>65</v>
      </c>
      <c r="H57" s="4">
        <v>41411</v>
      </c>
      <c r="I57">
        <v>155</v>
      </c>
      <c r="J57" t="s">
        <v>0</v>
      </c>
      <c r="M57" s="4"/>
      <c r="N57" s="3"/>
    </row>
    <row r="58" spans="1:14" x14ac:dyDescent="0.3">
      <c r="A58" t="s">
        <v>46</v>
      </c>
      <c r="B58" s="10">
        <v>5161</v>
      </c>
      <c r="C58" s="4">
        <v>41441</v>
      </c>
      <c r="D58" s="4" t="s">
        <v>7</v>
      </c>
      <c r="F58" s="1">
        <v>0</v>
      </c>
      <c r="G58" s="1">
        <v>157.75</v>
      </c>
      <c r="H58" s="4">
        <v>41423</v>
      </c>
      <c r="I58">
        <v>156</v>
      </c>
      <c r="J58" t="s">
        <v>0</v>
      </c>
      <c r="M58" s="4"/>
      <c r="N58" s="3"/>
    </row>
    <row r="59" spans="1:14" x14ac:dyDescent="0.3">
      <c r="A59" t="s">
        <v>46</v>
      </c>
      <c r="B59" s="10">
        <v>5161</v>
      </c>
      <c r="C59" s="4">
        <v>41441</v>
      </c>
      <c r="D59" s="4" t="s">
        <v>50</v>
      </c>
      <c r="F59" s="1">
        <v>0</v>
      </c>
      <c r="G59" s="1">
        <v>1164.4100000000001</v>
      </c>
      <c r="H59" s="4">
        <v>41423</v>
      </c>
      <c r="I59">
        <v>157</v>
      </c>
      <c r="J59" t="s">
        <v>0</v>
      </c>
      <c r="M59" s="4"/>
      <c r="N59" s="3"/>
    </row>
    <row r="60" spans="1:14" x14ac:dyDescent="0.3">
      <c r="A60" t="s">
        <v>46</v>
      </c>
      <c r="B60" s="10">
        <v>5161</v>
      </c>
      <c r="C60" s="4">
        <v>41441</v>
      </c>
      <c r="D60" t="s">
        <v>49</v>
      </c>
      <c r="F60" s="1">
        <v>0</v>
      </c>
      <c r="G60" s="1">
        <v>50</v>
      </c>
      <c r="H60" s="4">
        <v>41432</v>
      </c>
      <c r="I60">
        <v>158</v>
      </c>
      <c r="J60" t="s">
        <v>0</v>
      </c>
      <c r="M60" s="4"/>
      <c r="N60" s="3"/>
    </row>
    <row r="61" spans="1:14" x14ac:dyDescent="0.3">
      <c r="A61" t="s">
        <v>46</v>
      </c>
      <c r="B61" s="10">
        <v>5161</v>
      </c>
      <c r="C61" s="4">
        <v>41471</v>
      </c>
      <c r="D61" s="4" t="s">
        <v>48</v>
      </c>
      <c r="F61" s="1">
        <v>0</v>
      </c>
      <c r="G61" s="1">
        <v>65</v>
      </c>
      <c r="H61" s="4">
        <v>41442</v>
      </c>
      <c r="I61">
        <v>159</v>
      </c>
      <c r="J61" t="s">
        <v>0</v>
      </c>
      <c r="M61" s="4"/>
      <c r="N61" s="3"/>
    </row>
    <row r="62" spans="1:14" x14ac:dyDescent="0.3">
      <c r="A62" t="s">
        <v>46</v>
      </c>
      <c r="B62" s="10">
        <v>5161</v>
      </c>
      <c r="C62" s="4">
        <v>41471</v>
      </c>
      <c r="D62" s="4" t="s">
        <v>48</v>
      </c>
      <c r="F62" s="1">
        <v>0</v>
      </c>
      <c r="G62" s="1">
        <v>65</v>
      </c>
      <c r="H62" s="4">
        <v>41456</v>
      </c>
      <c r="I62">
        <v>160</v>
      </c>
      <c r="J62" t="s">
        <v>0</v>
      </c>
      <c r="M62" s="4"/>
      <c r="N62" s="3"/>
    </row>
    <row r="63" spans="1:14" x14ac:dyDescent="0.3">
      <c r="A63" t="s">
        <v>46</v>
      </c>
      <c r="B63" s="10">
        <v>5161</v>
      </c>
      <c r="C63" s="4">
        <v>41471</v>
      </c>
      <c r="D63" t="s">
        <v>56</v>
      </c>
      <c r="F63" s="1">
        <v>0</v>
      </c>
      <c r="G63" s="1">
        <v>54.13</v>
      </c>
      <c r="H63" s="4">
        <v>41457</v>
      </c>
      <c r="I63">
        <v>161</v>
      </c>
      <c r="J63" t="s">
        <v>0</v>
      </c>
      <c r="M63" s="4"/>
      <c r="N63" s="3"/>
    </row>
    <row r="64" spans="1:14" x14ac:dyDescent="0.3">
      <c r="A64" t="s">
        <v>46</v>
      </c>
      <c r="B64" s="10">
        <v>5161</v>
      </c>
      <c r="C64" s="4">
        <v>41471</v>
      </c>
      <c r="D64" s="4" t="s">
        <v>48</v>
      </c>
      <c r="F64" s="1">
        <v>0</v>
      </c>
      <c r="G64" s="1">
        <v>65</v>
      </c>
      <c r="H64" s="4">
        <v>41456</v>
      </c>
      <c r="I64">
        <v>162</v>
      </c>
      <c r="J64" t="s">
        <v>0</v>
      </c>
      <c r="M64" s="4"/>
      <c r="N64" s="3"/>
    </row>
    <row r="65" spans="1:14" x14ac:dyDescent="0.3">
      <c r="A65" t="s">
        <v>46</v>
      </c>
      <c r="B65" s="10">
        <v>5161</v>
      </c>
      <c r="C65" s="4">
        <v>41471</v>
      </c>
      <c r="D65" s="4" t="s">
        <v>60</v>
      </c>
      <c r="F65" s="1">
        <v>0</v>
      </c>
      <c r="G65" s="1">
        <v>20</v>
      </c>
      <c r="H65" s="4">
        <v>41457</v>
      </c>
      <c r="I65">
        <v>163</v>
      </c>
      <c r="J65" t="s">
        <v>0</v>
      </c>
      <c r="M65" s="4"/>
      <c r="N65" s="3"/>
    </row>
    <row r="66" spans="1:14" x14ac:dyDescent="0.3">
      <c r="A66" t="s">
        <v>46</v>
      </c>
      <c r="B66" s="10">
        <v>5161</v>
      </c>
      <c r="C66" s="4">
        <v>41471</v>
      </c>
      <c r="D66" t="s">
        <v>3</v>
      </c>
      <c r="F66" s="1">
        <v>0</v>
      </c>
      <c r="G66" s="1">
        <v>77.760000000000005</v>
      </c>
      <c r="H66" s="4">
        <v>41463</v>
      </c>
      <c r="I66">
        <v>164</v>
      </c>
      <c r="J66" t="s">
        <v>2</v>
      </c>
      <c r="M66" s="4"/>
      <c r="N66" s="3"/>
    </row>
    <row r="67" spans="1:14" x14ac:dyDescent="0.3">
      <c r="A67" t="s">
        <v>44</v>
      </c>
      <c r="B67" s="10">
        <v>1234</v>
      </c>
      <c r="C67" s="4">
        <v>42216</v>
      </c>
      <c r="D67" t="s">
        <v>6</v>
      </c>
      <c r="F67" s="1">
        <v>100</v>
      </c>
      <c r="G67" s="1">
        <v>0</v>
      </c>
      <c r="H67" s="4">
        <v>42194</v>
      </c>
      <c r="I67">
        <v>165</v>
      </c>
      <c r="J67" t="s">
        <v>1</v>
      </c>
      <c r="M67" s="4"/>
      <c r="N67" s="3"/>
    </row>
    <row r="68" spans="1:14" x14ac:dyDescent="0.3">
      <c r="A68" t="s">
        <v>45</v>
      </c>
      <c r="B68" s="10">
        <v>1121</v>
      </c>
      <c r="C68" s="4">
        <v>41639</v>
      </c>
      <c r="D68" t="s">
        <v>31</v>
      </c>
      <c r="F68" s="1">
        <v>0</v>
      </c>
      <c r="G68" s="1">
        <v>5</v>
      </c>
      <c r="H68" s="4">
        <v>41628</v>
      </c>
      <c r="I68">
        <v>166</v>
      </c>
      <c r="J68" t="s">
        <v>15</v>
      </c>
      <c r="M68" s="4"/>
      <c r="N68" s="3"/>
    </row>
    <row r="69" spans="1:14" x14ac:dyDescent="0.3">
      <c r="A69" t="s">
        <v>45</v>
      </c>
      <c r="B69" s="10">
        <v>1121</v>
      </c>
      <c r="C69" s="4">
        <v>41639</v>
      </c>
      <c r="D69" t="s">
        <v>31</v>
      </c>
      <c r="F69" s="1">
        <v>0</v>
      </c>
      <c r="G69" s="1">
        <v>5</v>
      </c>
      <c r="H69" s="4">
        <v>41631</v>
      </c>
      <c r="I69">
        <v>167</v>
      </c>
      <c r="J69" t="s">
        <v>15</v>
      </c>
      <c r="M69" s="4"/>
      <c r="N69" s="3"/>
    </row>
    <row r="70" spans="1:14" x14ac:dyDescent="0.3">
      <c r="A70" t="s">
        <v>45</v>
      </c>
      <c r="B70" s="10">
        <v>1121</v>
      </c>
      <c r="C70" s="4">
        <v>41639</v>
      </c>
      <c r="D70" t="s">
        <v>31</v>
      </c>
      <c r="F70" s="1">
        <v>0</v>
      </c>
      <c r="G70" s="1">
        <v>5</v>
      </c>
      <c r="H70" s="4">
        <v>41632</v>
      </c>
      <c r="I70">
        <v>168</v>
      </c>
      <c r="J70" t="s">
        <v>15</v>
      </c>
      <c r="M70" s="4"/>
      <c r="N70" s="3"/>
    </row>
    <row r="71" spans="1:14" x14ac:dyDescent="0.3">
      <c r="A71" t="s">
        <v>45</v>
      </c>
      <c r="B71" s="10">
        <v>1121</v>
      </c>
      <c r="C71" s="4">
        <v>41639</v>
      </c>
      <c r="D71" t="s">
        <v>31</v>
      </c>
      <c r="F71" s="1">
        <v>0</v>
      </c>
      <c r="G71" s="1">
        <v>5</v>
      </c>
      <c r="H71" s="4">
        <v>41634</v>
      </c>
      <c r="I71">
        <v>169</v>
      </c>
      <c r="J71" t="s">
        <v>15</v>
      </c>
      <c r="M71" s="4"/>
      <c r="N71" s="3"/>
    </row>
    <row r="72" spans="1:14" x14ac:dyDescent="0.3">
      <c r="A72" t="s">
        <v>45</v>
      </c>
      <c r="B72" s="10">
        <v>1121</v>
      </c>
      <c r="C72" s="4">
        <v>41639</v>
      </c>
      <c r="D72" t="s">
        <v>31</v>
      </c>
      <c r="F72" s="1">
        <v>0</v>
      </c>
      <c r="G72" s="1">
        <v>5</v>
      </c>
      <c r="H72" s="4">
        <v>41635</v>
      </c>
      <c r="I72">
        <v>170</v>
      </c>
      <c r="J72" t="s">
        <v>15</v>
      </c>
      <c r="M72" s="4"/>
      <c r="N72" s="3"/>
    </row>
    <row r="73" spans="1:14" x14ac:dyDescent="0.3">
      <c r="A73" t="s">
        <v>46</v>
      </c>
      <c r="B73" s="10">
        <v>5161</v>
      </c>
      <c r="C73" s="4">
        <v>41471</v>
      </c>
      <c r="D73" t="s">
        <v>5</v>
      </c>
      <c r="F73" s="1">
        <v>0</v>
      </c>
      <c r="G73" s="1">
        <v>33.5</v>
      </c>
      <c r="H73" s="4">
        <v>41450</v>
      </c>
      <c r="I73">
        <v>171</v>
      </c>
      <c r="J73" t="s">
        <v>4</v>
      </c>
      <c r="M73" s="4"/>
      <c r="N73" s="3"/>
    </row>
    <row r="74" spans="1:14" x14ac:dyDescent="0.3">
      <c r="A74" t="s">
        <v>44</v>
      </c>
      <c r="B74" s="10">
        <v>1234</v>
      </c>
      <c r="C74" s="4">
        <v>42308</v>
      </c>
      <c r="D74" t="s">
        <v>8</v>
      </c>
      <c r="F74" s="1">
        <v>0</v>
      </c>
      <c r="G74" s="1">
        <v>76</v>
      </c>
      <c r="H74" s="4">
        <v>42305</v>
      </c>
      <c r="I74">
        <v>172</v>
      </c>
      <c r="J74" t="s">
        <v>4</v>
      </c>
      <c r="M74" s="4"/>
      <c r="N74" s="3"/>
    </row>
    <row r="75" spans="1:14" x14ac:dyDescent="0.3">
      <c r="A75" t="s">
        <v>44</v>
      </c>
      <c r="B75" s="10">
        <v>1234</v>
      </c>
      <c r="C75" s="4">
        <v>42308</v>
      </c>
      <c r="D75" t="s">
        <v>27</v>
      </c>
      <c r="F75" s="1">
        <v>0</v>
      </c>
      <c r="G75" s="1">
        <v>3464.37</v>
      </c>
      <c r="H75" s="4">
        <v>42292</v>
      </c>
      <c r="I75">
        <v>173</v>
      </c>
      <c r="J75" t="s">
        <v>26</v>
      </c>
      <c r="M75" s="4"/>
      <c r="N75" s="3"/>
    </row>
    <row r="76" spans="1:14" x14ac:dyDescent="0.3">
      <c r="A76" t="s">
        <v>44</v>
      </c>
      <c r="B76" s="10">
        <v>9101</v>
      </c>
      <c r="C76" s="4">
        <v>41394</v>
      </c>
      <c r="D76" s="2" t="s">
        <v>57</v>
      </c>
      <c r="F76" s="1">
        <v>145666</v>
      </c>
      <c r="G76" s="1">
        <v>0</v>
      </c>
      <c r="H76" s="4">
        <v>41386</v>
      </c>
      <c r="I76">
        <v>174</v>
      </c>
      <c r="J76" t="s">
        <v>1</v>
      </c>
      <c r="M76" s="4"/>
    </row>
    <row r="77" spans="1:14" x14ac:dyDescent="0.3">
      <c r="A77" t="s">
        <v>44</v>
      </c>
      <c r="B77" s="10">
        <v>1234</v>
      </c>
      <c r="C77" s="4">
        <v>42277</v>
      </c>
      <c r="D77" t="s">
        <v>29</v>
      </c>
      <c r="F77" s="1">
        <v>0.61</v>
      </c>
      <c r="G77" s="1">
        <v>0</v>
      </c>
      <c r="H77" s="4">
        <v>42275</v>
      </c>
      <c r="I77">
        <v>175</v>
      </c>
      <c r="J77" t="s">
        <v>24</v>
      </c>
      <c r="M77" s="4"/>
      <c r="N77" s="3"/>
    </row>
    <row r="78" spans="1:14" x14ac:dyDescent="0.3">
      <c r="A78" t="s">
        <v>44</v>
      </c>
      <c r="B78" s="10">
        <v>1234</v>
      </c>
      <c r="C78" s="4">
        <v>42247</v>
      </c>
      <c r="D78" t="s">
        <v>11</v>
      </c>
      <c r="F78" s="1">
        <v>0</v>
      </c>
      <c r="G78" s="1">
        <v>45</v>
      </c>
      <c r="H78" s="4">
        <v>42237</v>
      </c>
      <c r="I78">
        <v>176</v>
      </c>
      <c r="J78" t="s">
        <v>13</v>
      </c>
      <c r="M78" s="4"/>
      <c r="N78" s="3"/>
    </row>
    <row r="79" spans="1:14" x14ac:dyDescent="0.3">
      <c r="A79" t="s">
        <v>46</v>
      </c>
      <c r="B79" s="10">
        <v>5161</v>
      </c>
      <c r="C79" s="4">
        <v>41410</v>
      </c>
      <c r="D79" t="s">
        <v>11</v>
      </c>
      <c r="F79" s="1">
        <v>0</v>
      </c>
      <c r="G79" s="1">
        <v>10</v>
      </c>
      <c r="H79" s="4">
        <v>41410</v>
      </c>
      <c r="I79">
        <v>177</v>
      </c>
      <c r="J79" t="s">
        <v>10</v>
      </c>
      <c r="M79" s="4"/>
      <c r="N79" s="3"/>
    </row>
    <row r="80" spans="1:14" x14ac:dyDescent="0.3">
      <c r="A80" t="s">
        <v>44</v>
      </c>
      <c r="B80" s="10">
        <v>1234</v>
      </c>
      <c r="C80" s="4">
        <v>42308</v>
      </c>
      <c r="D80" t="s">
        <v>17</v>
      </c>
      <c r="F80" s="1">
        <v>0</v>
      </c>
      <c r="G80" s="1">
        <v>15</v>
      </c>
      <c r="H80" s="4">
        <v>42285</v>
      </c>
      <c r="I80">
        <v>178</v>
      </c>
      <c r="J80" t="s">
        <v>16</v>
      </c>
      <c r="M80" s="4"/>
      <c r="N80" s="3"/>
    </row>
    <row r="81" spans="1:14" x14ac:dyDescent="0.3">
      <c r="A81" t="s">
        <v>44</v>
      </c>
      <c r="B81" s="10">
        <v>1234</v>
      </c>
      <c r="C81" s="4">
        <v>42308</v>
      </c>
      <c r="D81" t="s">
        <v>19</v>
      </c>
      <c r="F81" s="1">
        <v>0</v>
      </c>
      <c r="G81" s="1">
        <v>180000</v>
      </c>
      <c r="H81" s="4">
        <v>42285</v>
      </c>
      <c r="I81">
        <v>179</v>
      </c>
      <c r="J81" t="s">
        <v>18</v>
      </c>
      <c r="M81" s="4"/>
      <c r="N81" s="3"/>
    </row>
    <row r="82" spans="1:14" x14ac:dyDescent="0.3">
      <c r="A82" t="s">
        <v>45</v>
      </c>
      <c r="B82" s="10">
        <v>1121</v>
      </c>
      <c r="C82" s="4">
        <v>41639</v>
      </c>
      <c r="D82" s="4" t="s">
        <v>47</v>
      </c>
      <c r="F82" s="1">
        <v>1200</v>
      </c>
      <c r="G82" s="1">
        <v>0</v>
      </c>
      <c r="H82" s="4">
        <v>41638</v>
      </c>
      <c r="I82">
        <v>180</v>
      </c>
      <c r="J82" t="s">
        <v>1</v>
      </c>
      <c r="M82" s="4"/>
      <c r="N82" s="3"/>
    </row>
    <row r="83" spans="1:14" x14ac:dyDescent="0.3">
      <c r="A83" t="s">
        <v>44</v>
      </c>
      <c r="B83" s="10">
        <v>1234</v>
      </c>
      <c r="C83" s="4">
        <v>42277</v>
      </c>
      <c r="D83" s="4" t="s">
        <v>47</v>
      </c>
      <c r="F83" s="1">
        <v>25000</v>
      </c>
      <c r="G83" s="1">
        <v>0</v>
      </c>
      <c r="H83" s="4">
        <v>42277</v>
      </c>
      <c r="I83">
        <v>181</v>
      </c>
      <c r="J83" t="s">
        <v>14</v>
      </c>
      <c r="M83" s="4"/>
      <c r="N83" s="3"/>
    </row>
    <row r="84" spans="1:14" x14ac:dyDescent="0.3">
      <c r="A84" t="s">
        <v>44</v>
      </c>
      <c r="B84" s="10">
        <v>1234</v>
      </c>
      <c r="C84" s="4">
        <v>42308</v>
      </c>
      <c r="D84" s="4" t="s">
        <v>47</v>
      </c>
      <c r="F84" s="1">
        <v>132000</v>
      </c>
      <c r="G84" s="1">
        <v>0</v>
      </c>
      <c r="H84" s="4">
        <v>42282</v>
      </c>
      <c r="I84">
        <v>182</v>
      </c>
      <c r="J84" t="s">
        <v>14</v>
      </c>
      <c r="M84" s="4"/>
      <c r="N84" s="3"/>
    </row>
    <row r="85" spans="1:14" x14ac:dyDescent="0.3">
      <c r="A85" t="s">
        <v>44</v>
      </c>
      <c r="B85" s="10">
        <v>1234</v>
      </c>
      <c r="C85" s="4">
        <v>42308</v>
      </c>
      <c r="D85" s="4" t="s">
        <v>47</v>
      </c>
      <c r="F85" s="1">
        <v>36500</v>
      </c>
      <c r="G85" s="1">
        <v>0</v>
      </c>
      <c r="H85" s="4">
        <v>42282</v>
      </c>
      <c r="I85">
        <v>183</v>
      </c>
      <c r="J85" t="s">
        <v>21</v>
      </c>
      <c r="M85" s="4"/>
      <c r="N85" s="3"/>
    </row>
    <row r="86" spans="1:14" x14ac:dyDescent="0.3">
      <c r="A86" t="s">
        <v>44</v>
      </c>
      <c r="B86" s="10">
        <v>1234</v>
      </c>
      <c r="C86" s="4">
        <v>42308</v>
      </c>
      <c r="D86" s="4" t="s">
        <v>47</v>
      </c>
      <c r="F86" s="1">
        <v>39000</v>
      </c>
      <c r="G86" s="1">
        <v>0</v>
      </c>
      <c r="H86" s="4">
        <v>42282</v>
      </c>
      <c r="I86">
        <v>184</v>
      </c>
      <c r="J86" t="s">
        <v>21</v>
      </c>
      <c r="M86" s="4"/>
      <c r="N86" s="3"/>
    </row>
    <row r="87" spans="1:14" x14ac:dyDescent="0.3">
      <c r="A87" t="s">
        <v>44</v>
      </c>
      <c r="B87" s="10">
        <v>1234</v>
      </c>
      <c r="C87" s="4">
        <v>42308</v>
      </c>
      <c r="D87" s="4" t="s">
        <v>47</v>
      </c>
      <c r="F87" s="1">
        <v>0</v>
      </c>
      <c r="G87" s="1">
        <v>6053.94</v>
      </c>
      <c r="H87" s="4">
        <v>42291</v>
      </c>
      <c r="I87">
        <v>185</v>
      </c>
      <c r="J87" t="s">
        <v>22</v>
      </c>
      <c r="M87" s="4"/>
      <c r="N87" s="3"/>
    </row>
    <row r="88" spans="1:14" x14ac:dyDescent="0.3">
      <c r="A88" t="s">
        <v>44</v>
      </c>
      <c r="B88" s="10">
        <v>1234</v>
      </c>
      <c r="C88" s="4">
        <v>42308</v>
      </c>
      <c r="D88" s="4" t="s">
        <v>47</v>
      </c>
      <c r="F88" s="1">
        <v>66000</v>
      </c>
      <c r="G88" s="1">
        <v>0</v>
      </c>
      <c r="H88" s="4">
        <v>42296</v>
      </c>
      <c r="I88">
        <v>186</v>
      </c>
      <c r="J88" t="s">
        <v>14</v>
      </c>
      <c r="M88" s="4"/>
      <c r="N88" s="3"/>
    </row>
    <row r="89" spans="1:14" x14ac:dyDescent="0.3">
      <c r="A89" t="s">
        <v>44</v>
      </c>
      <c r="B89" s="10">
        <v>1234</v>
      </c>
      <c r="C89" s="4">
        <v>42308</v>
      </c>
      <c r="D89" s="4" t="s">
        <v>47</v>
      </c>
      <c r="F89" s="1">
        <v>12000</v>
      </c>
      <c r="G89" s="1">
        <v>0</v>
      </c>
      <c r="H89" s="4">
        <v>42296</v>
      </c>
      <c r="I89">
        <v>187</v>
      </c>
      <c r="J89" t="s">
        <v>21</v>
      </c>
      <c r="M89" s="4"/>
      <c r="N89" s="3"/>
    </row>
    <row r="90" spans="1:14" x14ac:dyDescent="0.3">
      <c r="A90" t="s">
        <v>44</v>
      </c>
      <c r="B90" s="10">
        <v>1234</v>
      </c>
      <c r="C90" s="4">
        <v>42308</v>
      </c>
      <c r="D90" s="4" t="s">
        <v>47</v>
      </c>
      <c r="F90" s="1">
        <v>22000</v>
      </c>
      <c r="G90" s="1">
        <v>0</v>
      </c>
      <c r="H90" s="4">
        <v>42306</v>
      </c>
      <c r="I90">
        <v>188</v>
      </c>
      <c r="J90" t="s">
        <v>14</v>
      </c>
      <c r="M90" s="4"/>
      <c r="N90" s="3"/>
    </row>
    <row r="91" spans="1:14" x14ac:dyDescent="0.3">
      <c r="A91" t="s">
        <v>44</v>
      </c>
      <c r="B91" s="10">
        <v>5678</v>
      </c>
      <c r="C91" s="4">
        <v>41305</v>
      </c>
      <c r="D91" s="4" t="s">
        <v>47</v>
      </c>
      <c r="F91" s="1">
        <v>0</v>
      </c>
      <c r="G91" s="1">
        <v>15000</v>
      </c>
      <c r="H91" s="4">
        <v>41278</v>
      </c>
      <c r="I91">
        <v>189</v>
      </c>
      <c r="J91" t="s">
        <v>20</v>
      </c>
      <c r="M91" s="4"/>
    </row>
    <row r="92" spans="1:14" x14ac:dyDescent="0.3">
      <c r="A92" t="s">
        <v>44</v>
      </c>
      <c r="B92" s="10">
        <v>5678</v>
      </c>
      <c r="C92" s="4">
        <v>41305</v>
      </c>
      <c r="D92" s="4" t="s">
        <v>47</v>
      </c>
      <c r="F92" s="1">
        <v>0</v>
      </c>
      <c r="G92" s="1">
        <v>9600</v>
      </c>
      <c r="H92" s="4">
        <v>41282</v>
      </c>
      <c r="I92">
        <v>190</v>
      </c>
      <c r="J92" t="s">
        <v>20</v>
      </c>
      <c r="M92" s="4"/>
    </row>
    <row r="93" spans="1:14" x14ac:dyDescent="0.3">
      <c r="A93" t="s">
        <v>44</v>
      </c>
      <c r="B93" s="10">
        <v>5678</v>
      </c>
      <c r="C93" s="4">
        <v>41305</v>
      </c>
      <c r="D93" s="4" t="s">
        <v>47</v>
      </c>
      <c r="F93" s="1">
        <v>0</v>
      </c>
      <c r="G93" s="1">
        <v>9600</v>
      </c>
      <c r="H93" s="4">
        <v>41282</v>
      </c>
      <c r="I93">
        <v>191</v>
      </c>
      <c r="J93" t="s">
        <v>20</v>
      </c>
      <c r="M93" s="4"/>
    </row>
    <row r="94" spans="1:14" x14ac:dyDescent="0.3">
      <c r="A94" t="s">
        <v>44</v>
      </c>
      <c r="B94" s="10">
        <v>5678</v>
      </c>
      <c r="C94" s="4">
        <v>41333</v>
      </c>
      <c r="D94" s="4" t="s">
        <v>47</v>
      </c>
      <c r="F94" s="1">
        <v>0</v>
      </c>
      <c r="G94" s="1">
        <v>9000</v>
      </c>
      <c r="H94" s="4">
        <v>41318</v>
      </c>
      <c r="I94">
        <v>192</v>
      </c>
      <c r="J94" t="s">
        <v>20</v>
      </c>
      <c r="M94" s="4"/>
    </row>
    <row r="95" spans="1:14" x14ac:dyDescent="0.3">
      <c r="A95" t="s">
        <v>44</v>
      </c>
      <c r="B95" s="10">
        <v>5678</v>
      </c>
      <c r="C95" s="4">
        <v>41333</v>
      </c>
      <c r="D95" s="4" t="s">
        <v>47</v>
      </c>
      <c r="F95" s="1">
        <v>0</v>
      </c>
      <c r="G95" s="1">
        <v>9000</v>
      </c>
      <c r="H95" s="4">
        <v>41318</v>
      </c>
      <c r="I95">
        <v>193</v>
      </c>
      <c r="J95" t="s">
        <v>20</v>
      </c>
      <c r="M95" s="4"/>
    </row>
    <row r="96" spans="1:14" x14ac:dyDescent="0.3">
      <c r="A96" t="s">
        <v>44</v>
      </c>
      <c r="B96" s="10">
        <v>5678</v>
      </c>
      <c r="C96" s="4">
        <v>41364</v>
      </c>
      <c r="D96" s="4" t="s">
        <v>47</v>
      </c>
      <c r="F96" s="1">
        <v>0</v>
      </c>
      <c r="G96" s="1">
        <v>5925</v>
      </c>
      <c r="H96" s="4">
        <v>41338</v>
      </c>
      <c r="I96">
        <v>194</v>
      </c>
      <c r="J96" t="s">
        <v>20</v>
      </c>
      <c r="M96" s="4"/>
    </row>
    <row r="97" spans="1:13" x14ac:dyDescent="0.3">
      <c r="A97" t="s">
        <v>44</v>
      </c>
      <c r="B97" s="10">
        <v>5678</v>
      </c>
      <c r="C97" s="4">
        <v>41364</v>
      </c>
      <c r="D97" s="4" t="s">
        <v>47</v>
      </c>
      <c r="F97" s="1">
        <v>0</v>
      </c>
      <c r="G97" s="1">
        <v>11850</v>
      </c>
      <c r="H97" s="4">
        <v>41340</v>
      </c>
      <c r="I97">
        <v>195</v>
      </c>
      <c r="J97" t="s">
        <v>20</v>
      </c>
      <c r="M97" s="4"/>
    </row>
    <row r="98" spans="1:13" x14ac:dyDescent="0.3">
      <c r="A98" t="s">
        <v>44</v>
      </c>
      <c r="B98" s="10">
        <v>5678</v>
      </c>
      <c r="C98" s="4">
        <v>41364</v>
      </c>
      <c r="D98" s="4" t="s">
        <v>47</v>
      </c>
      <c r="F98" s="1">
        <v>0</v>
      </c>
      <c r="G98" s="1">
        <v>20000</v>
      </c>
      <c r="H98" s="4">
        <v>41345</v>
      </c>
      <c r="I98">
        <v>196</v>
      </c>
      <c r="J98" t="s">
        <v>20</v>
      </c>
      <c r="M98" s="4"/>
    </row>
    <row r="99" spans="1:13" x14ac:dyDescent="0.3">
      <c r="A99" t="s">
        <v>44</v>
      </c>
      <c r="B99" s="10">
        <v>9101</v>
      </c>
      <c r="C99" s="4">
        <v>41364</v>
      </c>
      <c r="D99" s="4" t="s">
        <v>47</v>
      </c>
      <c r="F99" s="1">
        <v>0</v>
      </c>
      <c r="G99" s="1">
        <v>20000</v>
      </c>
      <c r="H99" s="4">
        <v>41361</v>
      </c>
      <c r="I99">
        <v>197</v>
      </c>
      <c r="J99" t="s">
        <v>22</v>
      </c>
      <c r="M99" s="4"/>
    </row>
    <row r="100" spans="1:13" x14ac:dyDescent="0.3">
      <c r="A100" t="s">
        <v>44</v>
      </c>
      <c r="B100" s="10">
        <v>9101</v>
      </c>
      <c r="C100" s="4">
        <v>41394</v>
      </c>
      <c r="D100" s="4" t="s">
        <v>47</v>
      </c>
      <c r="F100" s="1">
        <v>18667</v>
      </c>
      <c r="G100" s="1">
        <v>0</v>
      </c>
      <c r="H100" s="4">
        <v>41387</v>
      </c>
      <c r="I100">
        <v>198</v>
      </c>
      <c r="J100" t="s">
        <v>14</v>
      </c>
      <c r="M100" s="4"/>
    </row>
    <row r="101" spans="1:13" x14ac:dyDescent="0.3">
      <c r="A101" t="s">
        <v>44</v>
      </c>
      <c r="B101" s="10">
        <v>9101</v>
      </c>
      <c r="C101" s="4">
        <v>41394</v>
      </c>
      <c r="D101" s="4" t="s">
        <v>47</v>
      </c>
      <c r="F101" s="1">
        <v>0</v>
      </c>
      <c r="G101" s="1">
        <v>80000</v>
      </c>
      <c r="H101" s="4">
        <v>41388</v>
      </c>
      <c r="I101">
        <v>199</v>
      </c>
      <c r="J101" t="s">
        <v>20</v>
      </c>
      <c r="M101" s="4"/>
    </row>
    <row r="102" spans="1:13" x14ac:dyDescent="0.3">
      <c r="A102" t="s">
        <v>44</v>
      </c>
      <c r="B102" s="10">
        <v>9101</v>
      </c>
      <c r="C102" s="4">
        <v>41394</v>
      </c>
      <c r="D102" s="4" t="s">
        <v>47</v>
      </c>
      <c r="F102" s="1">
        <v>0</v>
      </c>
      <c r="G102" s="1">
        <v>60000</v>
      </c>
      <c r="H102" s="4">
        <v>41389</v>
      </c>
      <c r="I102">
        <v>200</v>
      </c>
      <c r="J102" t="s">
        <v>20</v>
      </c>
      <c r="M102" s="4"/>
    </row>
  </sheetData>
  <conditionalFormatting sqref="O82:O102 O63:O80 M1:N1048576">
    <cfRule type="expression" dxfId="1" priority="6">
      <formula>formatformulas</formula>
    </cfRule>
  </conditionalFormatting>
  <conditionalFormatting sqref="M1:N1048576">
    <cfRule type="expression" dxfId="0" priority="3">
      <formula>_xlfn.ISFORMULA(M1)</formula>
    </cfRule>
  </conditionalFormatting>
  <pageMargins left="0.25" right="0.25" top="0.75" bottom="0.75" header="0.3" footer="0.3"/>
  <pageSetup scale="3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86EE-E4F0-4EC0-B4F0-5D3BB0A7B876}">
  <dimension ref="A1:B40"/>
  <sheetViews>
    <sheetView workbookViewId="0">
      <selection activeCell="B2" sqref="B2"/>
    </sheetView>
  </sheetViews>
  <sheetFormatPr defaultRowHeight="14.4" x14ac:dyDescent="0.3"/>
  <cols>
    <col min="1" max="1" width="29" bestFit="1" customWidth="1"/>
    <col min="2" max="2" width="18.33203125" bestFit="1" customWidth="1"/>
    <col min="3" max="3" width="17.6640625" bestFit="1" customWidth="1"/>
  </cols>
  <sheetData>
    <row r="1" spans="1:2" x14ac:dyDescent="0.3">
      <c r="A1" s="5" t="s">
        <v>40</v>
      </c>
      <c r="B1" s="5" t="s">
        <v>99</v>
      </c>
    </row>
    <row r="2" spans="1:2" x14ac:dyDescent="0.3">
      <c r="A2" t="s">
        <v>50</v>
      </c>
      <c r="B2" t="s">
        <v>81</v>
      </c>
    </row>
    <row r="3" spans="1:2" x14ac:dyDescent="0.3">
      <c r="A3" t="s">
        <v>53</v>
      </c>
      <c r="B3" t="s">
        <v>82</v>
      </c>
    </row>
    <row r="4" spans="1:2" x14ac:dyDescent="0.3">
      <c r="A4" t="s">
        <v>12</v>
      </c>
      <c r="B4" t="s">
        <v>82</v>
      </c>
    </row>
    <row r="5" spans="1:2" x14ac:dyDescent="0.3">
      <c r="A5" t="s">
        <v>31</v>
      </c>
      <c r="B5" t="s">
        <v>83</v>
      </c>
    </row>
    <row r="6" spans="1:2" x14ac:dyDescent="0.3">
      <c r="A6" t="s">
        <v>3</v>
      </c>
      <c r="B6" t="s">
        <v>82</v>
      </c>
    </row>
    <row r="7" spans="1:2" x14ac:dyDescent="0.3">
      <c r="A7" t="s">
        <v>6</v>
      </c>
      <c r="B7" t="s">
        <v>6</v>
      </c>
    </row>
    <row r="8" spans="1:2" x14ac:dyDescent="0.3">
      <c r="A8" t="s">
        <v>49</v>
      </c>
      <c r="B8" t="s">
        <v>82</v>
      </c>
    </row>
    <row r="9" spans="1:2" x14ac:dyDescent="0.3">
      <c r="A9" t="s">
        <v>5</v>
      </c>
      <c r="B9" t="s">
        <v>83</v>
      </c>
    </row>
    <row r="10" spans="1:2" x14ac:dyDescent="0.3">
      <c r="A10" t="s">
        <v>64</v>
      </c>
      <c r="B10" t="s">
        <v>84</v>
      </c>
    </row>
    <row r="11" spans="1:2" x14ac:dyDescent="0.3">
      <c r="A11" t="s">
        <v>55</v>
      </c>
      <c r="B11" t="s">
        <v>85</v>
      </c>
    </row>
    <row r="12" spans="1:2" x14ac:dyDescent="0.3">
      <c r="A12" t="s">
        <v>8</v>
      </c>
      <c r="B12" t="s">
        <v>83</v>
      </c>
    </row>
    <row r="13" spans="1:2" x14ac:dyDescent="0.3">
      <c r="A13" t="s">
        <v>54</v>
      </c>
      <c r="B13" t="s">
        <v>82</v>
      </c>
    </row>
    <row r="14" spans="1:2" x14ac:dyDescent="0.3">
      <c r="A14" t="s">
        <v>7</v>
      </c>
      <c r="B14" t="s">
        <v>82</v>
      </c>
    </row>
    <row r="15" spans="1:2" x14ac:dyDescent="0.3">
      <c r="A15" t="s">
        <v>27</v>
      </c>
      <c r="B15" t="s">
        <v>81</v>
      </c>
    </row>
    <row r="16" spans="1:2" x14ac:dyDescent="0.3">
      <c r="A16" t="s">
        <v>51</v>
      </c>
      <c r="B16" t="s">
        <v>84</v>
      </c>
    </row>
    <row r="17" spans="1:2" x14ac:dyDescent="0.3">
      <c r="A17" t="s">
        <v>52</v>
      </c>
      <c r="B17" t="s">
        <v>84</v>
      </c>
    </row>
    <row r="18" spans="1:2" x14ac:dyDescent="0.3">
      <c r="A18" t="s">
        <v>58</v>
      </c>
      <c r="B18" t="s">
        <v>84</v>
      </c>
    </row>
    <row r="19" spans="1:2" x14ac:dyDescent="0.3">
      <c r="A19" t="s">
        <v>61</v>
      </c>
      <c r="B19" t="s">
        <v>84</v>
      </c>
    </row>
    <row r="20" spans="1:2" x14ac:dyDescent="0.3">
      <c r="A20" t="s">
        <v>62</v>
      </c>
      <c r="B20" t="s">
        <v>84</v>
      </c>
    </row>
    <row r="21" spans="1:2" x14ac:dyDescent="0.3">
      <c r="A21" t="s">
        <v>69</v>
      </c>
      <c r="B21" t="s">
        <v>84</v>
      </c>
    </row>
    <row r="22" spans="1:2" x14ac:dyDescent="0.3">
      <c r="A22" t="s">
        <v>70</v>
      </c>
      <c r="B22" t="s">
        <v>84</v>
      </c>
    </row>
    <row r="23" spans="1:2" x14ac:dyDescent="0.3">
      <c r="A23" t="s">
        <v>59</v>
      </c>
      <c r="B23" t="s">
        <v>81</v>
      </c>
    </row>
    <row r="24" spans="1:2" x14ac:dyDescent="0.3">
      <c r="A24" t="s">
        <v>60</v>
      </c>
      <c r="B24" t="s">
        <v>86</v>
      </c>
    </row>
    <row r="25" spans="1:2" x14ac:dyDescent="0.3">
      <c r="A25" t="s">
        <v>67</v>
      </c>
      <c r="B25" t="s">
        <v>87</v>
      </c>
    </row>
    <row r="26" spans="1:2" x14ac:dyDescent="0.3">
      <c r="A26" t="s">
        <v>68</v>
      </c>
      <c r="B26" t="s">
        <v>81</v>
      </c>
    </row>
    <row r="27" spans="1:2" x14ac:dyDescent="0.3">
      <c r="A27" t="s">
        <v>9</v>
      </c>
      <c r="B27" t="s">
        <v>82</v>
      </c>
    </row>
    <row r="28" spans="1:2" x14ac:dyDescent="0.3">
      <c r="A28" t="s">
        <v>75</v>
      </c>
      <c r="B28" t="s">
        <v>85</v>
      </c>
    </row>
    <row r="29" spans="1:2" x14ac:dyDescent="0.3">
      <c r="A29" t="s">
        <v>63</v>
      </c>
      <c r="B29" t="s">
        <v>81</v>
      </c>
    </row>
    <row r="30" spans="1:2" x14ac:dyDescent="0.3">
      <c r="A30" t="s">
        <v>25</v>
      </c>
      <c r="B30" t="s">
        <v>81</v>
      </c>
    </row>
    <row r="31" spans="1:2" x14ac:dyDescent="0.3">
      <c r="A31" t="s">
        <v>29</v>
      </c>
      <c r="B31" t="s">
        <v>81</v>
      </c>
    </row>
    <row r="32" spans="1:2" x14ac:dyDescent="0.3">
      <c r="A32" t="s">
        <v>57</v>
      </c>
      <c r="B32" t="s">
        <v>83</v>
      </c>
    </row>
    <row r="33" spans="1:2" x14ac:dyDescent="0.3">
      <c r="A33" t="s">
        <v>11</v>
      </c>
      <c r="B33" t="s">
        <v>85</v>
      </c>
    </row>
    <row r="34" spans="1:2" x14ac:dyDescent="0.3">
      <c r="A34" t="s">
        <v>65</v>
      </c>
      <c r="B34" t="s">
        <v>82</v>
      </c>
    </row>
    <row r="35" spans="1:2" x14ac:dyDescent="0.3">
      <c r="A35" t="s">
        <v>66</v>
      </c>
      <c r="B35" t="s">
        <v>82</v>
      </c>
    </row>
    <row r="36" spans="1:2" x14ac:dyDescent="0.3">
      <c r="A36" t="s">
        <v>48</v>
      </c>
      <c r="B36" t="s">
        <v>82</v>
      </c>
    </row>
    <row r="37" spans="1:2" x14ac:dyDescent="0.3">
      <c r="A37" t="s">
        <v>56</v>
      </c>
      <c r="B37" t="s">
        <v>83</v>
      </c>
    </row>
    <row r="38" spans="1:2" x14ac:dyDescent="0.3">
      <c r="A38" t="s">
        <v>17</v>
      </c>
      <c r="B38" t="s">
        <v>85</v>
      </c>
    </row>
    <row r="39" spans="1:2" x14ac:dyDescent="0.3">
      <c r="A39" t="s">
        <v>19</v>
      </c>
      <c r="B39" t="s">
        <v>85</v>
      </c>
    </row>
    <row r="40" spans="1:2" x14ac:dyDescent="0.3">
      <c r="A40" t="s">
        <v>47</v>
      </c>
      <c r="B40" t="s">
        <v>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3F7C8-7479-4D48-A03A-4E82EEB4A386}">
  <dimension ref="A1:B9"/>
  <sheetViews>
    <sheetView workbookViewId="0">
      <selection activeCell="D15" sqref="D15"/>
    </sheetView>
  </sheetViews>
  <sheetFormatPr defaultRowHeight="14.4" x14ac:dyDescent="0.3"/>
  <cols>
    <col min="1" max="1" width="14.6640625" style="10" bestFit="1" customWidth="1"/>
    <col min="2" max="2" width="11.44140625" bestFit="1" customWidth="1"/>
  </cols>
  <sheetData>
    <row r="1" spans="1:2" x14ac:dyDescent="0.3">
      <c r="A1" s="9" t="s">
        <v>100</v>
      </c>
      <c r="B1" s="5" t="s">
        <v>76</v>
      </c>
    </row>
    <row r="2" spans="1:2" x14ac:dyDescent="0.3">
      <c r="A2" s="10">
        <v>1121</v>
      </c>
      <c r="B2" s="1">
        <v>-150</v>
      </c>
    </row>
    <row r="3" spans="1:2" x14ac:dyDescent="0.3">
      <c r="A3" s="10">
        <v>1234</v>
      </c>
      <c r="B3" s="1">
        <v>825</v>
      </c>
    </row>
    <row r="4" spans="1:2" x14ac:dyDescent="0.3">
      <c r="A4" s="10">
        <v>3141</v>
      </c>
      <c r="B4" s="1">
        <v>0</v>
      </c>
    </row>
    <row r="5" spans="1:2" x14ac:dyDescent="0.3">
      <c r="A5" s="10">
        <v>5161</v>
      </c>
      <c r="B5" s="1">
        <v>5943</v>
      </c>
    </row>
    <row r="6" spans="1:2" x14ac:dyDescent="0.3">
      <c r="A6" s="10">
        <v>5678</v>
      </c>
      <c r="B6" s="1">
        <v>600</v>
      </c>
    </row>
    <row r="7" spans="1:2" x14ac:dyDescent="0.3">
      <c r="A7" s="10">
        <v>9101</v>
      </c>
      <c r="B7" s="1">
        <v>983</v>
      </c>
    </row>
    <row r="9" spans="1:2" x14ac:dyDescent="0.3">
      <c r="A9" s="10" t="s">
        <v>101</v>
      </c>
      <c r="B9" s="8">
        <f>SUM(BegBal[Beg Bal])</f>
        <v>8201</v>
      </c>
    </row>
  </sheetData>
  <sortState xmlns:xlrd2="http://schemas.microsoft.com/office/spreadsheetml/2017/richdata2" ref="A2:A102">
    <sortCondition ref="A2:A102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E16F-BA42-4C87-A27B-33DC3C7594C4}">
  <dimension ref="A1:L104"/>
  <sheetViews>
    <sheetView workbookViewId="0">
      <selection activeCell="J16" sqref="J16"/>
    </sheetView>
  </sheetViews>
  <sheetFormatPr defaultRowHeight="14.4" x14ac:dyDescent="0.3"/>
  <cols>
    <col min="1" max="1" width="7.6640625" bestFit="1" customWidth="1"/>
    <col min="2" max="2" width="13.109375" bestFit="1" customWidth="1"/>
    <col min="3" max="3" width="27.33203125" bestFit="1" customWidth="1"/>
    <col min="4" max="4" width="12.44140625" bestFit="1" customWidth="1"/>
    <col min="5" max="6" width="13" bestFit="1" customWidth="1"/>
    <col min="7" max="7" width="14" bestFit="1" customWidth="1"/>
    <col min="8" max="8" width="12.77734375" bestFit="1" customWidth="1"/>
    <col min="9" max="9" width="12.21875" bestFit="1" customWidth="1"/>
    <col min="10" max="10" width="14.88671875" bestFit="1" customWidth="1"/>
    <col min="11" max="11" width="15.44140625" bestFit="1" customWidth="1"/>
    <col min="12" max="12" width="9.6640625" bestFit="1" customWidth="1"/>
  </cols>
  <sheetData>
    <row r="1" spans="1:12" x14ac:dyDescent="0.3">
      <c r="A1" s="7" t="s">
        <v>100</v>
      </c>
      <c r="B1" t="s" vm="1">
        <v>78</v>
      </c>
    </row>
    <row r="2" spans="1:12" x14ac:dyDescent="0.3">
      <c r="J2" s="12" t="s">
        <v>116</v>
      </c>
      <c r="K2" s="12"/>
    </row>
    <row r="3" spans="1:12" x14ac:dyDescent="0.3">
      <c r="A3" s="7" t="s">
        <v>77</v>
      </c>
      <c r="B3" s="7" t="s">
        <v>36</v>
      </c>
      <c r="C3" s="7" t="s">
        <v>40</v>
      </c>
      <c r="D3" s="7" t="s">
        <v>42</v>
      </c>
      <c r="E3" s="7" t="s">
        <v>34</v>
      </c>
      <c r="F3" s="7" t="s">
        <v>35</v>
      </c>
      <c r="G3" s="7" t="s">
        <v>99</v>
      </c>
      <c r="H3" t="s">
        <v>79</v>
      </c>
      <c r="I3" t="s">
        <v>80</v>
      </c>
      <c r="J3" s="1" vm="2">
        <f>CUBEVALUE("ThisWorkbookDataModel",B1,CUBEMEMBER("ThisWorkbookDataModel","[Measures].[SumBegBal]"))</f>
        <v>-150</v>
      </c>
      <c r="K3" t="s">
        <v>113</v>
      </c>
    </row>
    <row r="4" spans="1:12" x14ac:dyDescent="0.3">
      <c r="A4">
        <v>64</v>
      </c>
      <c r="B4" s="4">
        <v>41628</v>
      </c>
      <c r="C4" t="s">
        <v>31</v>
      </c>
      <c r="D4" t="s">
        <v>78</v>
      </c>
      <c r="E4" t="s">
        <v>15</v>
      </c>
      <c r="F4" t="s">
        <v>88</v>
      </c>
      <c r="G4" t="s">
        <v>83</v>
      </c>
      <c r="H4" s="8">
        <v>0</v>
      </c>
      <c r="I4" s="8">
        <v>5</v>
      </c>
      <c r="J4" s="8">
        <f>J3+H4-I4</f>
        <v>-155</v>
      </c>
      <c r="K4" s="11" t="s">
        <v>114</v>
      </c>
      <c r="L4" s="8"/>
    </row>
    <row r="5" spans="1:12" x14ac:dyDescent="0.3">
      <c r="A5">
        <v>65</v>
      </c>
      <c r="B5" s="4">
        <v>41628</v>
      </c>
      <c r="C5" t="s">
        <v>47</v>
      </c>
      <c r="D5" t="s">
        <v>78</v>
      </c>
      <c r="E5" t="s">
        <v>0</v>
      </c>
      <c r="F5" t="s">
        <v>90</v>
      </c>
      <c r="G5" t="s">
        <v>85</v>
      </c>
      <c r="H5" s="8">
        <v>0</v>
      </c>
      <c r="I5" s="8">
        <v>280</v>
      </c>
      <c r="J5" s="8">
        <f>J4+H5-I5</f>
        <v>-435</v>
      </c>
      <c r="K5" s="11" t="s">
        <v>115</v>
      </c>
      <c r="L5" s="8"/>
    </row>
    <row r="6" spans="1:12" x14ac:dyDescent="0.3">
      <c r="A6">
        <v>66</v>
      </c>
      <c r="B6" s="4">
        <v>41628</v>
      </c>
      <c r="C6" t="s">
        <v>47</v>
      </c>
      <c r="D6" t="s">
        <v>78</v>
      </c>
      <c r="E6" t="s">
        <v>0</v>
      </c>
      <c r="F6" t="s">
        <v>89</v>
      </c>
      <c r="G6" t="s">
        <v>85</v>
      </c>
      <c r="H6" s="8">
        <v>0</v>
      </c>
      <c r="I6" s="8">
        <v>770</v>
      </c>
      <c r="J6" s="8">
        <f t="shared" ref="J6:J14" si="0">J5+H6-I6</f>
        <v>-1205</v>
      </c>
      <c r="L6" s="8"/>
    </row>
    <row r="7" spans="1:12" x14ac:dyDescent="0.3">
      <c r="A7">
        <v>67</v>
      </c>
      <c r="B7" s="4">
        <v>41631</v>
      </c>
      <c r="C7" t="s">
        <v>31</v>
      </c>
      <c r="D7" t="s">
        <v>78</v>
      </c>
      <c r="E7" t="s">
        <v>15</v>
      </c>
      <c r="F7" t="s">
        <v>91</v>
      </c>
      <c r="G7" t="s">
        <v>83</v>
      </c>
      <c r="H7" s="8">
        <v>0</v>
      </c>
      <c r="I7" s="8">
        <v>5</v>
      </c>
      <c r="J7" s="8">
        <f t="shared" si="0"/>
        <v>-1210</v>
      </c>
      <c r="L7" s="8"/>
    </row>
    <row r="8" spans="1:12" x14ac:dyDescent="0.3">
      <c r="A8">
        <v>68</v>
      </c>
      <c r="B8" s="4">
        <v>41632</v>
      </c>
      <c r="C8" t="s">
        <v>31</v>
      </c>
      <c r="D8" t="s">
        <v>78</v>
      </c>
      <c r="E8" t="s">
        <v>15</v>
      </c>
      <c r="F8" t="s">
        <v>92</v>
      </c>
      <c r="G8" t="s">
        <v>83</v>
      </c>
      <c r="H8" s="8">
        <v>0</v>
      </c>
      <c r="I8" s="8">
        <v>5</v>
      </c>
      <c r="J8" s="8">
        <f t="shared" si="0"/>
        <v>-1215</v>
      </c>
      <c r="L8" s="8"/>
    </row>
    <row r="9" spans="1:12" x14ac:dyDescent="0.3">
      <c r="A9">
        <v>69</v>
      </c>
      <c r="B9" s="4">
        <v>41634</v>
      </c>
      <c r="C9" t="s">
        <v>31</v>
      </c>
      <c r="D9" t="s">
        <v>78</v>
      </c>
      <c r="E9" t="s">
        <v>15</v>
      </c>
      <c r="F9" t="s">
        <v>93</v>
      </c>
      <c r="G9" t="s">
        <v>83</v>
      </c>
      <c r="H9" s="8">
        <v>0</v>
      </c>
      <c r="I9" s="8">
        <v>5</v>
      </c>
      <c r="J9" s="8">
        <f t="shared" si="0"/>
        <v>-1220</v>
      </c>
      <c r="L9" s="8"/>
    </row>
    <row r="10" spans="1:12" x14ac:dyDescent="0.3">
      <c r="A10">
        <v>70</v>
      </c>
      <c r="B10" s="4">
        <v>41635</v>
      </c>
      <c r="C10" t="s">
        <v>31</v>
      </c>
      <c r="D10" t="s">
        <v>78</v>
      </c>
      <c r="E10" t="s">
        <v>15</v>
      </c>
      <c r="F10" t="s">
        <v>94</v>
      </c>
      <c r="G10" t="s">
        <v>83</v>
      </c>
      <c r="H10" s="8">
        <v>0</v>
      </c>
      <c r="I10" s="8">
        <v>5</v>
      </c>
      <c r="J10" s="8">
        <f t="shared" si="0"/>
        <v>-1225</v>
      </c>
      <c r="L10" s="8"/>
    </row>
    <row r="11" spans="1:12" x14ac:dyDescent="0.3">
      <c r="A11">
        <v>71</v>
      </c>
      <c r="B11" s="4">
        <v>41638</v>
      </c>
      <c r="C11" t="s">
        <v>47</v>
      </c>
      <c r="D11" t="s">
        <v>78</v>
      </c>
      <c r="E11" t="s">
        <v>1</v>
      </c>
      <c r="F11" t="s">
        <v>95</v>
      </c>
      <c r="G11" t="s">
        <v>85</v>
      </c>
      <c r="H11" s="8">
        <v>1200</v>
      </c>
      <c r="I11" s="8">
        <v>0</v>
      </c>
      <c r="J11" s="8">
        <f t="shared" si="0"/>
        <v>-25</v>
      </c>
      <c r="L11" s="8"/>
    </row>
    <row r="12" spans="1:12" x14ac:dyDescent="0.3">
      <c r="A12">
        <v>72</v>
      </c>
      <c r="B12" s="4">
        <v>41995</v>
      </c>
      <c r="C12" t="s">
        <v>47</v>
      </c>
      <c r="D12" t="s">
        <v>78</v>
      </c>
      <c r="E12" t="s">
        <v>1</v>
      </c>
      <c r="F12" t="s">
        <v>96</v>
      </c>
      <c r="G12" t="s">
        <v>85</v>
      </c>
      <c r="H12" s="8">
        <v>900</v>
      </c>
      <c r="I12" s="8">
        <v>0</v>
      </c>
      <c r="J12" s="8">
        <f t="shared" si="0"/>
        <v>875</v>
      </c>
      <c r="L12" s="8"/>
    </row>
    <row r="13" spans="1:12" x14ac:dyDescent="0.3">
      <c r="A13">
        <v>73</v>
      </c>
      <c r="B13" s="4">
        <v>41995</v>
      </c>
      <c r="C13" t="s">
        <v>47</v>
      </c>
      <c r="D13" t="s">
        <v>78</v>
      </c>
      <c r="E13" t="s">
        <v>0</v>
      </c>
      <c r="F13" t="s">
        <v>97</v>
      </c>
      <c r="G13" t="s">
        <v>85</v>
      </c>
      <c r="H13" s="8">
        <v>0</v>
      </c>
      <c r="I13" s="8">
        <v>280</v>
      </c>
      <c r="J13" s="8">
        <f t="shared" si="0"/>
        <v>595</v>
      </c>
      <c r="L13" s="8"/>
    </row>
    <row r="14" spans="1:12" x14ac:dyDescent="0.3">
      <c r="A14">
        <v>74</v>
      </c>
      <c r="B14" s="4">
        <v>41995</v>
      </c>
      <c r="C14" t="s">
        <v>47</v>
      </c>
      <c r="D14" t="s">
        <v>78</v>
      </c>
      <c r="E14" t="s">
        <v>0</v>
      </c>
      <c r="F14" t="s">
        <v>98</v>
      </c>
      <c r="G14" t="s">
        <v>85</v>
      </c>
      <c r="H14" s="8">
        <v>0</v>
      </c>
      <c r="I14" s="8">
        <v>770</v>
      </c>
      <c r="J14" s="8">
        <f t="shared" si="0"/>
        <v>-175</v>
      </c>
      <c r="L14" s="8"/>
    </row>
    <row r="15" spans="1:12" x14ac:dyDescent="0.3">
      <c r="J15" s="8"/>
    </row>
    <row r="16" spans="1:12" x14ac:dyDescent="0.3">
      <c r="J16" s="8"/>
    </row>
    <row r="17" spans="10:10" x14ac:dyDescent="0.3">
      <c r="J17" s="8"/>
    </row>
    <row r="18" spans="10:10" x14ac:dyDescent="0.3">
      <c r="J18" s="8"/>
    </row>
    <row r="19" spans="10:10" x14ac:dyDescent="0.3">
      <c r="J19" s="8"/>
    </row>
    <row r="20" spans="10:10" x14ac:dyDescent="0.3">
      <c r="J20" s="8"/>
    </row>
    <row r="21" spans="10:10" x14ac:dyDescent="0.3">
      <c r="J21" s="8"/>
    </row>
    <row r="22" spans="10:10" x14ac:dyDescent="0.3">
      <c r="J22" s="8"/>
    </row>
    <row r="23" spans="10:10" x14ac:dyDescent="0.3">
      <c r="J23" s="8"/>
    </row>
    <row r="24" spans="10:10" x14ac:dyDescent="0.3">
      <c r="J24" s="8"/>
    </row>
    <row r="25" spans="10:10" x14ac:dyDescent="0.3">
      <c r="J25" s="8"/>
    </row>
    <row r="26" spans="10:10" x14ac:dyDescent="0.3">
      <c r="J26" s="8"/>
    </row>
    <row r="27" spans="10:10" x14ac:dyDescent="0.3">
      <c r="J27" s="8"/>
    </row>
    <row r="28" spans="10:10" x14ac:dyDescent="0.3">
      <c r="J28" s="8"/>
    </row>
    <row r="29" spans="10:10" x14ac:dyDescent="0.3">
      <c r="J29" s="8"/>
    </row>
    <row r="30" spans="10:10" x14ac:dyDescent="0.3">
      <c r="J30" s="8"/>
    </row>
    <row r="31" spans="10:10" x14ac:dyDescent="0.3">
      <c r="J31" s="8"/>
    </row>
    <row r="32" spans="10:10" x14ac:dyDescent="0.3">
      <c r="J32" s="8"/>
    </row>
    <row r="33" spans="10:10" x14ac:dyDescent="0.3">
      <c r="J33" s="8"/>
    </row>
    <row r="34" spans="10:10" x14ac:dyDescent="0.3">
      <c r="J34" s="8"/>
    </row>
    <row r="35" spans="10:10" x14ac:dyDescent="0.3">
      <c r="J35" s="8"/>
    </row>
    <row r="36" spans="10:10" x14ac:dyDescent="0.3">
      <c r="J36" s="8"/>
    </row>
    <row r="37" spans="10:10" x14ac:dyDescent="0.3">
      <c r="J37" s="8"/>
    </row>
    <row r="38" spans="10:10" x14ac:dyDescent="0.3">
      <c r="J38" s="8"/>
    </row>
    <row r="39" spans="10:10" x14ac:dyDescent="0.3">
      <c r="J39" s="8"/>
    </row>
    <row r="40" spans="10:10" x14ac:dyDescent="0.3">
      <c r="J40" s="8"/>
    </row>
    <row r="41" spans="10:10" x14ac:dyDescent="0.3">
      <c r="J41" s="8"/>
    </row>
    <row r="42" spans="10:10" x14ac:dyDescent="0.3">
      <c r="J42" s="8"/>
    </row>
    <row r="43" spans="10:10" x14ac:dyDescent="0.3">
      <c r="J43" s="8"/>
    </row>
    <row r="44" spans="10:10" x14ac:dyDescent="0.3">
      <c r="J44" s="8"/>
    </row>
    <row r="45" spans="10:10" x14ac:dyDescent="0.3">
      <c r="J45" s="8"/>
    </row>
    <row r="46" spans="10:10" x14ac:dyDescent="0.3">
      <c r="J46" s="8"/>
    </row>
    <row r="47" spans="10:10" x14ac:dyDescent="0.3">
      <c r="J47" s="8"/>
    </row>
    <row r="48" spans="10:10" x14ac:dyDescent="0.3">
      <c r="J48" s="8"/>
    </row>
    <row r="49" spans="10:10" x14ac:dyDescent="0.3">
      <c r="J49" s="8"/>
    </row>
    <row r="50" spans="10:10" x14ac:dyDescent="0.3">
      <c r="J50" s="8"/>
    </row>
    <row r="51" spans="10:10" x14ac:dyDescent="0.3">
      <c r="J51" s="8"/>
    </row>
    <row r="52" spans="10:10" x14ac:dyDescent="0.3">
      <c r="J52" s="8"/>
    </row>
    <row r="53" spans="10:10" x14ac:dyDescent="0.3">
      <c r="J53" s="8"/>
    </row>
    <row r="54" spans="10:10" x14ac:dyDescent="0.3">
      <c r="J54" s="8"/>
    </row>
    <row r="55" spans="10:10" x14ac:dyDescent="0.3">
      <c r="J55" s="8"/>
    </row>
    <row r="56" spans="10:10" x14ac:dyDescent="0.3">
      <c r="J56" s="8"/>
    </row>
    <row r="57" spans="10:10" x14ac:dyDescent="0.3">
      <c r="J57" s="8"/>
    </row>
    <row r="58" spans="10:10" x14ac:dyDescent="0.3">
      <c r="J58" s="8"/>
    </row>
    <row r="59" spans="10:10" x14ac:dyDescent="0.3">
      <c r="J59" s="8"/>
    </row>
    <row r="60" spans="10:10" x14ac:dyDescent="0.3">
      <c r="J60" s="8"/>
    </row>
    <row r="61" spans="10:10" x14ac:dyDescent="0.3">
      <c r="J61" s="8"/>
    </row>
    <row r="62" spans="10:10" x14ac:dyDescent="0.3">
      <c r="J62" s="8"/>
    </row>
    <row r="63" spans="10:10" x14ac:dyDescent="0.3">
      <c r="J63" s="8"/>
    </row>
    <row r="64" spans="10:10" x14ac:dyDescent="0.3">
      <c r="J64" s="8"/>
    </row>
    <row r="65" spans="10:10" x14ac:dyDescent="0.3">
      <c r="J65" s="8"/>
    </row>
    <row r="66" spans="10:10" x14ac:dyDescent="0.3">
      <c r="J66" s="8"/>
    </row>
    <row r="67" spans="10:10" x14ac:dyDescent="0.3">
      <c r="J67" s="8"/>
    </row>
    <row r="68" spans="10:10" x14ac:dyDescent="0.3">
      <c r="J68" s="8"/>
    </row>
    <row r="69" spans="10:10" x14ac:dyDescent="0.3">
      <c r="J69" s="8"/>
    </row>
    <row r="70" spans="10:10" x14ac:dyDescent="0.3">
      <c r="J70" s="8"/>
    </row>
    <row r="71" spans="10:10" x14ac:dyDescent="0.3">
      <c r="J71" s="8"/>
    </row>
    <row r="72" spans="10:10" x14ac:dyDescent="0.3">
      <c r="J72" s="8"/>
    </row>
    <row r="73" spans="10:10" x14ac:dyDescent="0.3">
      <c r="J73" s="8"/>
    </row>
    <row r="74" spans="10:10" x14ac:dyDescent="0.3">
      <c r="J74" s="8"/>
    </row>
    <row r="75" spans="10:10" x14ac:dyDescent="0.3">
      <c r="J75" s="8"/>
    </row>
    <row r="76" spans="10:10" x14ac:dyDescent="0.3">
      <c r="J76" s="8"/>
    </row>
    <row r="77" spans="10:10" x14ac:dyDescent="0.3">
      <c r="J77" s="8"/>
    </row>
    <row r="78" spans="10:10" x14ac:dyDescent="0.3">
      <c r="J78" s="8"/>
    </row>
    <row r="79" spans="10:10" x14ac:dyDescent="0.3">
      <c r="J79" s="8"/>
    </row>
    <row r="80" spans="10:10" x14ac:dyDescent="0.3">
      <c r="J80" s="8"/>
    </row>
    <row r="81" spans="10:10" x14ac:dyDescent="0.3">
      <c r="J81" s="8"/>
    </row>
    <row r="82" spans="10:10" x14ac:dyDescent="0.3">
      <c r="J82" s="8"/>
    </row>
    <row r="83" spans="10:10" x14ac:dyDescent="0.3">
      <c r="J83" s="8"/>
    </row>
    <row r="84" spans="10:10" x14ac:dyDescent="0.3">
      <c r="J84" s="8"/>
    </row>
    <row r="85" spans="10:10" x14ac:dyDescent="0.3">
      <c r="J85" s="8"/>
    </row>
    <row r="86" spans="10:10" x14ac:dyDescent="0.3">
      <c r="J86" s="8"/>
    </row>
    <row r="87" spans="10:10" x14ac:dyDescent="0.3">
      <c r="J87" s="8"/>
    </row>
    <row r="88" spans="10:10" x14ac:dyDescent="0.3">
      <c r="J88" s="8"/>
    </row>
    <row r="89" spans="10:10" x14ac:dyDescent="0.3">
      <c r="J89" s="8"/>
    </row>
    <row r="90" spans="10:10" x14ac:dyDescent="0.3">
      <c r="J90" s="8"/>
    </row>
    <row r="91" spans="10:10" x14ac:dyDescent="0.3">
      <c r="J91" s="8"/>
    </row>
    <row r="92" spans="10:10" x14ac:dyDescent="0.3">
      <c r="J92" s="8"/>
    </row>
    <row r="93" spans="10:10" x14ac:dyDescent="0.3">
      <c r="J93" s="8"/>
    </row>
    <row r="94" spans="10:10" x14ac:dyDescent="0.3">
      <c r="J94" s="8"/>
    </row>
    <row r="95" spans="10:10" x14ac:dyDescent="0.3">
      <c r="J95" s="8"/>
    </row>
    <row r="96" spans="10:10" x14ac:dyDescent="0.3">
      <c r="J96" s="8"/>
    </row>
    <row r="97" spans="10:10" x14ac:dyDescent="0.3">
      <c r="J97" s="8"/>
    </row>
    <row r="98" spans="10:10" x14ac:dyDescent="0.3">
      <c r="J98" s="8"/>
    </row>
    <row r="99" spans="10:10" x14ac:dyDescent="0.3">
      <c r="J99" s="8"/>
    </row>
    <row r="100" spans="10:10" x14ac:dyDescent="0.3">
      <c r="J100" s="8"/>
    </row>
    <row r="101" spans="10:10" x14ac:dyDescent="0.3">
      <c r="J101" s="8"/>
    </row>
    <row r="102" spans="10:10" x14ac:dyDescent="0.3">
      <c r="J102" s="8"/>
    </row>
    <row r="103" spans="10:10" x14ac:dyDescent="0.3">
      <c r="J103" s="8"/>
    </row>
    <row r="104" spans="10:10" x14ac:dyDescent="0.3">
      <c r="J104" s="8"/>
    </row>
  </sheetData>
  <mergeCells count="1">
    <mergeCell ref="J2:K2"/>
  </mergeCell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M a i n _ 4 1 c 8 f 3 6 c - 9 d 7 1 - 4 1 3 e - a c d d - c 9 1 a 2 e c 4 3 2 b 3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 S t m t   I n s t i t u t i o n < / s t r i n g > < / k e y > < v a l u e > < i n t > 1 6 5 < / i n t > < / v a l u e > < / i t e m > < i t e m > < k e y > < s t r i n g > S t m t   A c c t   # < / s t r i n g > < / k e y > < v a l u e > < i n t > 1 2 9 < / i n t > < / v a l u e > < / i t e m > < i t e m > < k e y > < s t r i n g > S t m t   D a t e < / s t r i n g > < / k e y > < v a l u e > < i n t > 1 1 9 < / i n t > < / v a l u e > < / i t e m > < i t e m > < k e y > < s t r i n g > D e p o s i t o r / P a y e e < / s t r i n g > < / k e y > < v a l u e > < i n t > 1 7 2 < / i n t > < / v a l u e > < / i t e m > < i t e m > < k e y > < s t r i n g > I n v   S t a t e < / s t r i n g > < / k e y > < v a l u e > < i n t > 1 1 1 < / i n t > < / v a l u e > < / i t e m > < i t e m > < k e y > < s t r i n g > C r e d i t s < / s t r i n g > < / k e y > < v a l u e > < i n t > 9 7 < / i n t > < / v a l u e > < / i t e m > < i t e m > < k e y > < s t r i n g > D e b i t s < / s t r i n g > < / k e y > < v a l u e > < i n t > 9 2 < / i n t > < / v a l u e > < / i t e m > < i t e m > < k e y > < s t r i n g > P o s t e d   D a t e < / s t r i n g > < / k e y > < v a l u e > < i n t > 1 3 6 < / i n t > < / v a l u e > < / i t e m > < i t e m > < k e y > < s t r i n g > R e f e r e n c e   # < / s t r i n g > < / k e y > < v a l u e > < i n t > 1 3 3 < / i n t > < / v a l u e > < / i t e m > < i t e m > < k e y > < s t r i n g > D e s c r i p t i o n < / s t r i n g > < / k e y > < v a l u e > < i n t > 1 3 2 < / i n t > < / v a l u e > < / i t e m > < i t e m > < k e y > < s t r i n g > A d d r e s s < / s t r i n g > < / k e y > < v a l u e > < i n t > 1 0 6 < / i n t > < / v a l u e > < / i t e m > < i t e m > < k e y > < s t r i n g > P h o n e < / s t r i n g > < / k e y > < v a l u e > < i n t > 9 2 < / i n t > < / v a l u e > < / i t e m > < i t e m > < k e y > < s t r i n g > N o t e s < / s t r i n g > < / k e y > < v a l u e > < i n t > 8 8 < / i n t > < / v a l u e > < / i t e m > < i t e m > < k e y > < s t r i n g > I n d e x < / s t r i n g > < / k e y > < v a l u e > < i n t > 8 6 < / i n t > < / v a l u e > < / i t e m > < / C o l u m n W i d t h s > < C o l u m n D i s p l a y I n d e x > < i t e m > < k e y > < s t r i n g > S t m t   I n s t i t u t i o n < / s t r i n g > < / k e y > < v a l u e > < i n t > 0 < / i n t > < / v a l u e > < / i t e m > < i t e m > < k e y > < s t r i n g > S t m t   A c c t   # < / s t r i n g > < / k e y > < v a l u e > < i n t > 1 < / i n t > < / v a l u e > < / i t e m > < i t e m > < k e y > < s t r i n g > S t m t   D a t e < / s t r i n g > < / k e y > < v a l u e > < i n t > 2 < / i n t > < / v a l u e > < / i t e m > < i t e m > < k e y > < s t r i n g > D e p o s i t o r / P a y e e < / s t r i n g > < / k e y > < v a l u e > < i n t > 3 < / i n t > < / v a l u e > < / i t e m > < i t e m > < k e y > < s t r i n g > I n v   S t a t e < / s t r i n g > < / k e y > < v a l u e > < i n t > 4 < / i n t > < / v a l u e > < / i t e m > < i t e m > < k e y > < s t r i n g > C r e d i t s < / s t r i n g > < / k e y > < v a l u e > < i n t > 5 < / i n t > < / v a l u e > < / i t e m > < i t e m > < k e y > < s t r i n g > D e b i t s < / s t r i n g > < / k e y > < v a l u e > < i n t > 6 < / i n t > < / v a l u e > < / i t e m > < i t e m > < k e y > < s t r i n g > P o s t e d   D a t e < / s t r i n g > < / k e y > < v a l u e > < i n t > 7 < / i n t > < / v a l u e > < / i t e m > < i t e m > < k e y > < s t r i n g > R e f e r e n c e   # < / s t r i n g > < / k e y > < v a l u e > < i n t > 8 < / i n t > < / v a l u e > < / i t e m > < i t e m > < k e y > < s t r i n g > D e s c r i p t i o n < / s t r i n g > < / k e y > < v a l u e > < i n t > 9 < / i n t > < / v a l u e > < / i t e m > < i t e m > < k e y > < s t r i n g > A d d r e s s < / s t r i n g > < / k e y > < v a l u e > < i n t > 1 0 < / i n t > < / v a l u e > < / i t e m > < i t e m > < k e y > < s t r i n g > P h o n e < / s t r i n g > < / k e y > < v a l u e > < i n t > 1 1 < / i n t > < / v a l u e > < / i t e m > < i t e m > < k e y > < s t r i n g > N o t e s < / s t r i n g > < / k e y > < v a l u e > < i n t > 1 2 < / i n t > < / v a l u e > < / i t e m > < i t e m > < k e y > < s t r i n g > I n d e x 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a 5 9 6 7 f d 6 - a 1 5 b - 4 d c f - b 1 a 0 - 3 5 0 4 2 4 e 2 4 a 5 9 " > < C u s t o m C o n t e n t > < ! [ C D A T A [ < ? x m l   v e r s i o n = " 1 . 0 "   e n c o d i n g = " u t f - 1 6 " ? > < S e t t i n g s > < C a l c u l a t e d F i e l d s > < i t e m > < M e a s u r e N a m e > C r e d i t s   M i n u s   D e b i t s < / M e a s u r e N a m e > < D i s p l a y N a m e > C r e d i t s   M i n u s   D e b i t s < / D i s p l a y N a m e > < V i s i b l e > F a l s e < / V i s i b l e > < / i t e m > < i t e m > < M e a s u r e N a m e > S u m B e g B a l < / M e a s u r e N a m e > < D i s p l a y N a m e > S u m B e g B a l 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C a t R e f     2 _ 7 8 6 f b d 6 3 - 5 c 0 1 - 4 0 7 8 - b 6 c 3 - 6 a 0 7 7 8 a f 9 c 6 e " > < C u s t o m C o n t e n t   x m l n s = " h t t p : / / g e m i n i / p i v o t c u s t o m i z a t i o n / T a b l e X M L _ C a t R e f   2 _ 7 8 6 f b d 6 3 - 5 c 0 1 - 4 0 7 8 - b 6 c 3 - 6 a 0 7 7 8 a f 9 c 6 e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 2 0 2 0 - 0 5 - 2 2 T 1 5 : 3 2 : 5 4 . 0 9 9 7 4 9 - 0 5 : 0 0 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M a i n _ 4 1 c 8 f 3 6 c - 9 d 7 1 - 4 1 3 e - a c d d - c 9 1 a 2 e c 4 3 2 b 3 , C a t R e f _ 7 6 2 b b 8 9 5 - 2 6 c f - 4 1 3 2 - 9 c 9 1 - 0 b 3 0 5 1 4 3 0 4 0 f , B e g B a l _ 6 4 8 3 a b e e - 2 9 6 9 - 4 7 d 4 - a d 3 d - 9 d 3 4 5 0 1 c 9 1 3 0 , C a l e n d a r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 B e g B a l 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 B e g B a l 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 C o l u m n s \ S t m t   A c c t   # < / K e y > < / D i a g r a m O b j e c t K e y > < D i a g r a m O b j e c t K e y > < K e y > C o l u m n s \ B e g   B a l 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 C o l u m n s \ S t m t   A c c t   # 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 C o l u m n s \ B e g   B a l 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 B e g B a l  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 B e g B a l  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 C o l u m n s \ A c c t < / K e y > < / D i a g r a m O b j e c t K e y > < D i a g r a m O b j e c t K e y > < K e y > C o l u m n s \ B e g   B a l 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 C o l u m n s \ A c c t 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 C o l u m n s \ B e g   B a l 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 M a i n 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 M a i n 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 C r e d i t s < / K e y > < / D i a g r a m O b j e c t K e y > < D i a g r a m O b j e c t K e y > < K e y > M e a s u r e s \ S u m   o f   C r e d i t s \ T a g I n f o \ F o r m u l a < / K e y > < / D i a g r a m O b j e c t K e y > < D i a g r a m O b j e c t K e y > < K e y > M e a s u r e s \ S u m   o f   C r e d i t s \ T a g I n f o \ V a l u e < / K e y > < / D i a g r a m O b j e c t K e y > < D i a g r a m O b j e c t K e y > < K e y > M e a s u r e s \ S u m   o f   D e b i t s < / K e y > < / D i a g r a m O b j e c t K e y > < D i a g r a m O b j e c t K e y > < K e y > M e a s u r e s \ S u m   o f   D e b i t s \ T a g I n f o \ F o r m u l a < / K e y > < / D i a g r a m O b j e c t K e y > < D i a g r a m O b j e c t K e y > < K e y > M e a s u r e s \ S u m   o f   D e b i t s \ T a g I n f o \ V a l u e < / K e y > < / D i a g r a m O b j e c t K e y > < D i a g r a m O b j e c t K e y > < K e y > M e a s u r e s \ C r e d i t s   M i n u s   D e b i t s < / K e y > < / D i a g r a m O b j e c t K e y > < D i a g r a m O b j e c t K e y > < K e y > M e a s u r e s \ C r e d i t s   M i n u s   D e b i t s \ T a g I n f o \ F o r m u l a < / K e y > < / D i a g r a m O b j e c t K e y > < D i a g r a m O b j e c t K e y > < K e y > M e a s u r e s \ C r e d i t s   M i n u s   D e b i t s \ T a g I n f o \ V a l u e < / K e y > < / D i a g r a m O b j e c t K e y > < D i a g r a m O b j e c t K e y > < K e y > M e a s u r e s \ S u m B e g B a l < / K e y > < / D i a g r a m O b j e c t K e y > < D i a g r a m O b j e c t K e y > < K e y > M e a s u r e s \ S u m B e g B a l \ T a g I n f o \ F o r m u l a < / K e y > < / D i a g r a m O b j e c t K e y > < D i a g r a m O b j e c t K e y > < K e y > M e a s u r e s \ S u m B e g B a l \ T a g I n f o \ V a l u e < / K e y > < / D i a g r a m O b j e c t K e y > < D i a g r a m O b j e c t K e y > < K e y > C o l u m n s \ S t m t   I n s t i t u t i o n < / K e y > < / D i a g r a m O b j e c t K e y > < D i a g r a m O b j e c t K e y > < K e y > C o l u m n s \ S t m t   A c c t   # < / K e y > < / D i a g r a m O b j e c t K e y > < D i a g r a m O b j e c t K e y > < K e y > C o l u m n s \ S t m t   D a t e < / K e y > < / D i a g r a m O b j e c t K e y > < D i a g r a m O b j e c t K e y > < K e y > C o l u m n s \ D e p o s i t o r / P a y e e < / K e y > < / D i a g r a m O b j e c t K e y > < D i a g r a m O b j e c t K e y > < K e y > C o l u m n s \ I n v   S t a t e < / K e y > < / D i a g r a m O b j e c t K e y > < D i a g r a m O b j e c t K e y > < K e y > C o l u m n s \ C r e d i t s < / K e y > < / D i a g r a m O b j e c t K e y > < D i a g r a m O b j e c t K e y > < K e y > C o l u m n s \ D e b i t s < / K e y > < / D i a g r a m O b j e c t K e y > < D i a g r a m O b j e c t K e y > < K e y > C o l u m n s \ P o s t e d   D a t e < / K e y > < / D i a g r a m O b j e c t K e y > < D i a g r a m O b j e c t K e y > < K e y > C o l u m n s \ R e f e r e n c e   # < / K e y > < / D i a g r a m O b j e c t K e y > < D i a g r a m O b j e c t K e y > < K e y > C o l u m n s \ D e s c r i p t i o n < / K e y > < / D i a g r a m O b j e c t K e y > < D i a g r a m O b j e c t K e y > < K e y > C o l u m n s \ A d d r e s s < / K e y > < / D i a g r a m O b j e c t K e y > < D i a g r a m O b j e c t K e y > < K e y > C o l u m n s \ P h o n e < / K e y > < / D i a g r a m O b j e c t K e y > < D i a g r a m O b j e c t K e y > < K e y > C o l u m n s \ N o t e s < / K e y > < / D i a g r a m O b j e c t K e y > < D i a g r a m O b j e c t K e y > < K e y > C o l u m n s \ I n d e x < / K e y > < / D i a g r a m O b j e c t K e y > < D i a g r a m O b j e c t K e y > < K e y > L i n k s \ & l t ; C o l u m n s \ S u m   o f   C r e d i t s & g t ; - & l t ; M e a s u r e s \ C r e d i t s & g t ; < / K e y > < / D i a g r a m O b j e c t K e y > < D i a g r a m O b j e c t K e y > < K e y > L i n k s \ & l t ; C o l u m n s \ S u m   o f   C r e d i t s & g t ; - & l t ; M e a s u r e s \ C r e d i t s & g t ; \ C O L U M N < / K e y > < / D i a g r a m O b j e c t K e y > < D i a g r a m O b j e c t K e y > < K e y > L i n k s \ & l t ; C o l u m n s \ S u m   o f   C r e d i t s & g t ; - & l t ; M e a s u r e s \ C r e d i t s & g t ; \ M E A S U R E < / K e y > < / D i a g r a m O b j e c t K e y > < D i a g r a m O b j e c t K e y > < K e y > L i n k s \ & l t ; C o l u m n s \ S u m   o f   D e b i t s & g t ; - & l t ; M e a s u r e s \ D e b i t s & g t ; < / K e y > < / D i a g r a m O b j e c t K e y > < D i a g r a m O b j e c t K e y > < K e y > L i n k s \ & l t ; C o l u m n s \ S u m   o f   D e b i t s & g t ; - & l t ; M e a s u r e s \ D e b i t s & g t ; \ C O L U M N < / K e y > < / D i a g r a m O b j e c t K e y > < D i a g r a m O b j e c t K e y > < K e y > L i n k s \ & l t ; C o l u m n s \ S u m   o f   D e b i t s & g t ; - & l t ; M e a s u r e s \ D e b i t s & g t ; \ M E A S U R E 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 C r e d i t s 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 C r e d i t s \ T a g I n f o \ F o r m u l a 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 C r e d i t s \ T a g I n f o \ V a l u e 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 D e b i t s 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 D e b i t s \ T a g I n f o \ F o r m u l a 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 D e b i t s \ T a g I n f o \ V a l u e 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 M e a s u r e s \ C r e d i t s   M i n u s   D e b i t s 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 M e a s u r e s \ C r e d i t s   M i n u s   D e b i t s \ T a g I n f o \ F o r m u l a 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 M e a s u r e s \ C r e d i t s   M i n u s   D e b i t s \ T a g I n f o \ V a l u e 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 M e a s u r e s \ S u m B e g B a l 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 M e a s u r e s \ S u m B e g B a l \ T a g I n f o \ F o r m u l a 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 M e a s u r e s \ S u m B e g B a l \ T a g I n f o \ V a l u e 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 C o l u m n s \ S t m t   I n s t i t u t i o n 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 C o l u m n s \ S t m t   A c c t   # 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 C o l u m n s \ S t m t  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 C o l u m n s \ D e p o s i t o r / P a y e e 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 C o l u m n s \ I n v   S t a t e 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 C o l u m n s \ C r e d i t s 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 C o l u m n s \ D e b i t s 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 C o l u m n s \ P o s t e d   D a t e 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 C o l u m n s \ R e f e r e n c e   # 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 C o l u m n s \ D e s c r i p t i o n 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 C o l u m n s \ A d d r e s s 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 C o l u m n s \ P h o n e 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 C o l u m n s \ N o t e s 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 C r e d i t s & g t ; - & l t ; M e a s u r e s \ C r e d i t s & g t ; 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 C r e d i t s & g t ; - & l t ; M e a s u r e s \ C r e d i t s & g t ; \ C O L U M N 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 C r e d i t s & g t ; - & l t ; M e a s u r e s \ C r e d i t s & g t ; \ M E A S U R E 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 D e b i t s & g t ; - & l t ; M e a s u r e s \ D e b i t s & g t ; 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 D e b i t s & g t ; - & l t ; M e a s u r e s \ D e b i t s & g t ; \ C O L U M N 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 D e b i t s & g t ; - & l t ; M e a s u r e s \ D e b i t s & g t ; \ M E A S U R E 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 T a g s \ T a b l e s \ & l t ; T a b l e s \ M a i n & g t ; < / K e y > < / D i a g r a m O b j e c t K e y > < D i a g r a m O b j e c t K e y > < K e y > D y n a m i c   T a g s \ T a b l e s \ & l t ; T a b l e s \ C a t R e f & g t ; < / K e y > < / D i a g r a m O b j e c t K e y > < D i a g r a m O b j e c t K e y > < K e y > D y n a m i c   T a g s \ T a b l e s \ & l t ; T a b l e s \ B e g B a l & g t ; 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 T a b l e s \ M a i n < / K e y > < / D i a g r a m O b j e c t K e y > < D i a g r a m O b j e c t K e y > < K e y > T a b l e s \ M a i n \ C o l u m n s \ S t m t   I n s t i t u t i o n < / K e y > < / D i a g r a m O b j e c t K e y > < D i a g r a m O b j e c t K e y > < K e y > T a b l e s \ M a i n \ C o l u m n s \ S t m t   A c c t   # < / K e y > < / D i a g r a m O b j e c t K e y > < D i a g r a m O b j e c t K e y > < K e y > T a b l e s \ M a i n \ C o l u m n s \ S t m t   D a t e < / K e y > < / D i a g r a m O b j e c t K e y > < D i a g r a m O b j e c t K e y > < K e y > T a b l e s \ M a i n \ C o l u m n s \ D e p o s i t o r / P a y e e < / K e y > < / D i a g r a m O b j e c t K e y > < D i a g r a m O b j e c t K e y > < K e y > T a b l e s \ M a i n \ C o l u m n s \ I n v   S t a t e < / K e y > < / D i a g r a m O b j e c t K e y > < D i a g r a m O b j e c t K e y > < K e y > T a b l e s \ M a i n \ C o l u m n s \ C r e d i t s < / K e y > < / D i a g r a m O b j e c t K e y > < D i a g r a m O b j e c t K e y > < K e y > T a b l e s \ M a i n \ C o l u m n s \ D e b i t s < / K e y > < / D i a g r a m O b j e c t K e y > < D i a g r a m O b j e c t K e y > < K e y > T a b l e s \ M a i n \ C o l u m n s \ P o s t e d   D a t e < / K e y > < / D i a g r a m O b j e c t K e y > < D i a g r a m O b j e c t K e y > < K e y > T a b l e s \ M a i n \ C o l u m n s \ R e f e r e n c e   # < / K e y > < / D i a g r a m O b j e c t K e y > < D i a g r a m O b j e c t K e y > < K e y > T a b l e s \ M a i n \ C o l u m n s \ D e s c r i p t i o n < / K e y > < / D i a g r a m O b j e c t K e y > < D i a g r a m O b j e c t K e y > < K e y > T a b l e s \ M a i n \ C o l u m n s \ A d d r e s s < / K e y > < / D i a g r a m O b j e c t K e y > < D i a g r a m O b j e c t K e y > < K e y > T a b l e s \ M a i n \ C o l u m n s \ P h o n e < / K e y > < / D i a g r a m O b j e c t K e y > < D i a g r a m O b j e c t K e y > < K e y > T a b l e s \ M a i n \ C o l u m n s \ N o t e s < / K e y > < / D i a g r a m O b j e c t K e y > < D i a g r a m O b j e c t K e y > < K e y > T a b l e s \ M a i n \ C o l u m n s \ I n d e x < / K e y > < / D i a g r a m O b j e c t K e y > < D i a g r a m O b j e c t K e y > < K e y > T a b l e s \ M a i n \ M e a s u r e s \ S u m   o f   C r e d i t s < / K e y > < / D i a g r a m O b j e c t K e y > < D i a g r a m O b j e c t K e y > < K e y > T a b l e s \ M a i n \ S u m   o f   C r e d i t s \ A d d i t i o n a l   I n f o \ I m p l i c i t   M e a s u r e < / K e y > < / D i a g r a m O b j e c t K e y > < D i a g r a m O b j e c t K e y > < K e y > T a b l e s \ M a i n \ M e a s u r e s \ S u m   o f   D e b i t s < / K e y > < / D i a g r a m O b j e c t K e y > < D i a g r a m O b j e c t K e y > < K e y > T a b l e s \ M a i n \ S u m   o f   D e b i t s \ A d d i t i o n a l   I n f o \ I m p l i c i t   M e a s u r e < / K e y > < / D i a g r a m O b j e c t K e y > < D i a g r a m O b j e c t K e y > < K e y > T a b l e s \ M a i n \ M e a s u r e s \ C r e d i t s   M i n u s   D e b i t s < / K e y > < / D i a g r a m O b j e c t K e y > < D i a g r a m O b j e c t K e y > < K e y > T a b l e s \ M a i n \ M e a s u r e s \ S u m B e g B a l < / K e y > < / D i a g r a m O b j e c t K e y > < D i a g r a m O b j e c t K e y > < K e y > T a b l e s \ C a t R e f < / K e y > < / D i a g r a m O b j e c t K e y > < D i a g r a m O b j e c t K e y > < K e y > T a b l e s \ C a t R e f \ C o l u m n s \ D e p o s i t o r / P a y e e < / K e y > < / D i a g r a m O b j e c t K e y > < D i a g r a m O b j e c t K e y > < K e y > T a b l e s \ C a t R e f \ C o l u m n s \ C l a s s i f i c a t i o n < / K e y > < / D i a g r a m O b j e c t K e y > < D i a g r a m O b j e c t K e y > < K e y > T a b l e s \ B e g B a l < / K e y > < / D i a g r a m O b j e c t K e y > < D i a g r a m O b j e c t K e y > < K e y > T a b l e s \ B e g B a l \ C o l u m n s \ A c c t < / K e y > < / D i a g r a m O b j e c t K e y > < D i a g r a m O b j e c t K e y > < K e y > T a b l e s \ B e g B a l \ C o l u m n s \ B e g   B a l < / K e y > < / D i a g r a m O b j e c t K e y > < D i a g r a m O b j e c t K e y > < K e y > R e l a t i o n s h i p s \ & l t ; T a b l e s \ M a i n \ C o l u m n s \ D e p o s i t o r / P a y e e & g t ; - & l t ; T a b l e s \ C a t R e f \ C o l u m n s \ D e p o s i t o r / P a y e e & g t ; < / K e y > < / D i a g r a m O b j e c t K e y > < D i a g r a m O b j e c t K e y > < K e y > R e l a t i o n s h i p s \ & l t ; T a b l e s \ M a i n \ C o l u m n s \ D e p o s i t o r / P a y e e & g t ; - & l t ; T a b l e s \ C a t R e f \ C o l u m n s \ D e p o s i t o r / P a y e e & g t ; \ F K < / K e y > < / D i a g r a m O b j e c t K e y > < D i a g r a m O b j e c t K e y > < K e y > R e l a t i o n s h i p s \ & l t ; T a b l e s \ M a i n \ C o l u m n s \ D e p o s i t o r / P a y e e & g t ; - & l t ; T a b l e s \ C a t R e f \ C o l u m n s \ D e p o s i t o r / P a y e e & g t ; \ P K < / K e y > < / D i a g r a m O b j e c t K e y > < D i a g r a m O b j e c t K e y > < K e y > R e l a t i o n s h i p s \ & l t ; T a b l e s \ M a i n \ C o l u m n s \ D e p o s i t o r / P a y e e & g t ; - & l t ; T a b l e s \ C a t R e f \ C o l u m n s \ D e p o s i t o r / P a y e e & g t ; \ C r o s s F i l t e r < / K e y > < / D i a g r a m O b j e c t K e y > < D i a g r a m O b j e c t K e y > < K e y > R e l a t i o n s h i p s \ & l t ; T a b l e s \ M a i n \ C o l u m n s \ P o s t e d   D a t e & g t ; - & l t ; T a b l e s \ C a l e n d a r \ C o l u m n s \ D a t e & g t ; < / K e y > < / D i a g r a m O b j e c t K e y > < D i a g r a m O b j e c t K e y > < K e y > R e l a t i o n s h i p s \ & l t ; T a b l e s \ M a i n \ C o l u m n s \ P o s t e d   D a t e & g t ; - & l t ; T a b l e s \ C a l e n d a r \ C o l u m n s \ D a t e & g t ; \ F K < / K e y > < / D i a g r a m O b j e c t K e y > < D i a g r a m O b j e c t K e y > < K e y > R e l a t i o n s h i p s \ & l t ; T a b l e s \ M a i n \ C o l u m n s \ P o s t e d   D a t e & g t ; - & l t ; T a b l e s \ C a l e n d a r \ C o l u m n s \ D a t e & g t ; \ P K < / K e y > < / D i a g r a m O b j e c t K e y > < D i a g r a m O b j e c t K e y > < K e y > R e l a t i o n s h i p s \ & l t ; T a b l e s \ M a i n \ C o l u m n s \ P o s t e d   D a t e & g t ; - & l t ; T a b l e s \ C a l e n d a r \ C o l u m n s \ D a t e & g t ; \ C r o s s F i l t e r < / K e y > < / D i a g r a m O b j e c t K e y > < D i a g r a m O b j e c t K e y > < K e y > R e l a t i o n s h i p s \ & l t ; T a b l e s \ M a i n \ C o l u m n s \ S t m t   A c c t   # & g t ; - & l t ; T a b l e s \ B e g B a l \ C o l u m n s \ A c c t & g t ; < / K e y > < / D i a g r a m O b j e c t K e y > < D i a g r a m O b j e c t K e y > < K e y > R e l a t i o n s h i p s \ & l t ; T a b l e s \ M a i n \ C o l u m n s \ S t m t   A c c t   # & g t ; - & l t ; T a b l e s \ B e g B a l \ C o l u m n s \ A c c t & g t ; \ F K < / K e y > < / D i a g r a m O b j e c t K e y > < D i a g r a m O b j e c t K e y > < K e y > R e l a t i o n s h i p s \ & l t ; T a b l e s \ M a i n \ C o l u m n s \ S t m t   A c c t   # & g t ; - & l t ; T a b l e s \ B e g B a l \ C o l u m n s \ A c c t & g t ; \ P K < / K e y > < / D i a g r a m O b j e c t K e y > < D i a g r a m O b j e c t K e y > < K e y > R e l a t i o n s h i p s \ & l t ; T a b l e s \ M a i n \ C o l u m n s \ S t m t   A c c t   # & g t ; - & l t ; T a b l e s \ B e g B a l \ C o l u m n s \ A c c t & g t ; \ C r o s s F i l t e r < / K e y > < / D i a g r a m O b j e c t K e y > < / A l l K e y s > < S e l e c t e d K e y s > < D i a g r a m O b j e c t K e y > < K e y > T a b l e s \ M a i n 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 T a g s \ T a b l e s \ & l t ; T a b l e s \ M a i n & g t ; 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 T a g s \ T a b l e s \ & l t ; T a b l e s \ C a t R e f & g t ; 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 T a g s \ T a b l e s \ & l t ; T a b l e s \ B e g B a l & g t ; 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 7 8 . 0 0 0 0 0 0 0 0 0 0 0 0 0 5 7 < / H e i g h t > < I s E x p a n d e d > t r u e < / I s E x p a n d e d > < L a y e d O u t > t r u e < / L a y e d O u t > < L e f t > 5 3 0 . 4 < / L e f t > < T a b I n d e x > 2 < / T a b I n d e x > < T o p > 7 . 6 0 0 0 0 0 0 0 0 0 0 0 0 8 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< / K e y > < / a : K e y > < a : V a l u e   i : t y p e = " D i a g r a m D i s p l a y N o d e V i e w S t a t e " > < H e i g h t > 4 4 5 . 2 0 0 0 0 0 0 0 0 0 0 0 1 6 < / H e i g h t > < I s E x p a n d e d > t r u e < / I s E x p a n d e d > < I s F o c u s e d > t r u e < / I s F o c u s e d > < L a y e d O u t > t r u e < / L a y e d O u t > < L e f t > 5 2 6 . 0 0 0 0 0 0 0 0 0 0 0 0 1 1 < / L e f t > < T a b I n d e x > 3 < / T a b I n d e x > < T o p > 1 7 0 . 8 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 T a b l e s \ M a i n \ C o l u m n s \ S t m t   I n s t i t u t i o n 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 T a b l e s \ M a i n \ C o l u m n s \ S t m t   A c c t   # 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 T a b l e s \ M a i n \ C o l u m n s \ S t m t 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 T a b l e s \ M a i n \ C o l u m n s \ D e p o s i t o r / P a y e e 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 T a b l e s \ M a i n \ C o l u m n s \ I n v   S t a t e 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 T a b l e s \ M a i n \ C o l u m n s \ C r e d i t s 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 T a b l e s \ M a i n \ C o l u m n s \ D e b i t s 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 T a b l e s \ M a i n \ C o l u m n s \ P o s t e d 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 T a b l e s \ M a i n \ C o l u m n s \ R e f e r e n c e   # 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 T a b l e s \ M a i n \ C o l u m n s \ D e s c r i p t i o n 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 T a b l e s \ M a i n \ C o l u m n s \ A d d r e s s 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 T a b l e s \ M a i n \ C o l u m n s \ P h o n e 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 T a b l e s \ M a i n \ C o l u m n s \ N o t e s 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 T a b l e s \ M a i n \ C o l u m n s \ I n d e x 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 T a b l e s \ M a i n \ M e a s u r e s \ S u m   o f   C r e d i t s 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 T a b l e s \ M a i n \ S u m   o f   C r e d i t s \ A d d i t i o n a l 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 T a b l e s \ M a i n \ M e a s u r e s \ S u m   o f   D e b i t s 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 T a b l e s \ M a i n \ S u m   o f   D e b i t s \ A d d i t i o n a l 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 T a b l e s \ M a i n \ M e a s u r e s \ C r e d i t s   M i n u s   D e b i t s 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 T a b l e s \ M a i n \ M e a s u r e s \ S u m B e g B a l 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 T a b l e s \ C a t R e f 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 2 5 1 . 6 0 0 0 0 0 0 0 0 0 0 0 0 2 < / L e f t > < T a b I n d e x > 1 < / T a b I n d e x > < T o p > 2 . 0 0 0 0 0 0 0 0 0 0 0 0 0 5 6 8 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 T a b l e s \ C a t R e f \ C o l u m n s \ D e p o s i t o r / P a y e e 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 T a b l e s \ C a t R e f \ C o l u m n s \ C l a s s i f i c a t i o n 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 T a b l e s \ B e g B a l < / K e y > < / a : K e y > < a : V a l u e   i : t y p e = " D i a g r a m D i s p l a y N o d e V i e w S t a t e " > < H e i g h t > 1 5 0 < / H e i g h t > < I s E x p a n d e d > t r u e < / I s E x p a n d e d > < L a y e d O u t > t r u e < / L a y e d O u t > < T o p > 5 . 6 8 4 3 4 1 8 8 6 0 8 0 8 0 1 5 E - 1 4 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 T a b l e s \ B e g B a l \ C o l u m n s \ A c c t 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 T a b l e s \ B e g B a l \ C o l u m n s \ B e g   B a l 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 R e l a t i o n s h i p s \ & l t ; T a b l e s \ M a i n \ C o l u m n s \ D e p o s i t o r / P a y e e & g t ; - & l t ; T a b l e s \ C a t R e f \ C o l u m n s \ D e p o s i t o r / P a y e e & g t ; < / K e y > < / a : K e y > < a : V a l u e   i : t y p e = " D i a g r a m D i s p l a y L i n k V i e w S t a t e " > < A u t o m a t i o n P r o p e r t y H e l p e r T e x t > E n d   p o i n t   1 :   ( 6 1 7 . 1 , 1 5 4 . 8 ) .   E n d   p o i n t   2 :   ( 4 6 7 . 6 , 7 7 ) 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 6 1 7 . 1 < / b : _ x > < b : _ y > 1 5 4 . 8 < / b : _ y > < / b : P o i n t > < b : P o i n t > < b : _ x > 6 1 7 . 1 < / b : _ x > < b : _ y > 1 2 5 . 9 0 0 0 0 0 0 0 0 0 0 0 0 3 < / b : _ y > < / b : P o i n t > < b : P o i n t > < b : _ x > 6 1 5 . 1 < / b : _ x > < b : _ y > 1 2 3 . 9 0 0 0 0 0 0 0 0 0 0 0 0 3 < / b : _ y > < / b : P o i n t > < b : P o i n t > < b : _ x > 5 1 2 . 9 0 0 0 0 0 0 0 4 5 < / b : _ x > < b : _ y > 1 2 3 . 9 0 0 0 0 0 0 0 0 0 0 0 0 3 < / b : _ y > < / b : P o i n t > < b : P o i n t > < b : _ x > 5 1 0 . 9 0 0 0 0 0 0 0 4 5 0 0 0 4 < / b : _ x > < b : _ y > 1 2 1 . 9 0 0 0 0 0 0 0 0 0 0 0 0 3 < / b : _ y > < / b : P o i n t > < b : P o i n t > < b : _ x > 5 1 0 . 9 0 0 0 0 0 0 0 4 5 0 0 0 4 < / b : _ x > < b : _ y > 7 9 . 0 0 0 0 0 0 0 0 0 0 0 0 0 4 3 < / b : _ y > < / b : P o i n t > < b : P o i n t > < b : _ x > 5 0 8 . 9 0 0 0 0 0 0 0 4 5 0 0 0 4 < / b : _ x > < b : _ y > 7 7 . 0 0 0 0 0 0 0 0 0 0 0 0 0 4 3 < / b : _ y > < / b : P o i n t > < b : P o i n t > < b : _ x > 4 6 7 . 5 9 9 9 9 9 9 9 9 9 9 9 9 7 < / b : _ x > < b : _ y > 7 7 . 0 0 0 0 0 0 0 0 0 0 0 0 0 4 3 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 R e l a t i o n s h i p s \ & l t ; T a b l e s \ M a i n \ C o l u m n s \ D e p o s i t o r / P a y e e & g t ; - & l t ; T a b l e s \ C a t R e f \ C o l u m n s \ D e p o s i t o r / P a y e e & g t ; \ F K 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 6 0 9 . 1 < / b : _ x > < b : _ y > 1 5 4 . 8 < / b : _ y > < / L a b e l L o c a t i o n > < L o c a t i o n   x m l n s : b = " h t t p : / / s c h e m a s . d a t a c o n t r a c t . o r g / 2 0 0 4 / 0 7 / S y s t e m . W i n d o w s " > < b : _ x > 6 1 7 . 1 < / b : _ x > < b : _ y > 1 7 0 . 8 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 R e l a t i o n s h i p s \ & l t ; T a b l e s \ M a i n \ C o l u m n s \ D e p o s i t o r / P a y e e & g t ; - & l t ; T a b l e s \ C a t R e f \ C o l u m n s \ D e p o s i t o r / P a y e e & g t ; \ P K 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 4 5 1 . 5 9 9 9 9 9 9 9 9 9 9 9 9 7 < / b : _ x > < b : _ y > 6 9 . 0 0 0 0 0 0 0 0 0 0 0 0 0 4 3 < / b : _ y > < / L a b e l L o c a t i o n > < L o c a t i o n   x m l n s : b = " h t t p : / / s c h e m a s . d a t a c o n t r a c t . o r g / 2 0 0 4 / 0 7 / S y s t e m . W i n d o w s " > < b : _ x > 4 5 1 . 6 < / b : _ x > < b : _ y > 7 7 . 0 0 0 0 0 0 0 0 0 0 0 0 0 4 3 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 R e l a t i o n s h i p s \ & l t ; T a b l e s \ M a i n \ C o l u m n s \ D e p o s i t o r / P a y e e & g t ; - & l t ; T a b l e s \ C a t R e f \ C o l u m n s \ D e p o s i t o r / P a y e e & g t ; \ C r o s s F i l t e r 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 6 1 7 . 1 < / b : _ x > < b : _ y > 1 5 4 . 8 < / b : _ y > < / b : P o i n t > < b : P o i n t > < b : _ x > 6 1 7 . 1 < / b : _ x > < b : _ y > 1 2 5 . 9 0 0 0 0 0 0 0 0 0 0 0 0 3 < / b : _ y > < / b : P o i n t > < b : P o i n t > < b : _ x > 6 1 5 . 1 < / b : _ x > < b : _ y > 1 2 3 . 9 0 0 0 0 0 0 0 0 0 0 0 0 3 < / b : _ y > < / b : P o i n t > < b : P o i n t > < b : _ x > 5 1 2 . 9 0 0 0 0 0 0 0 4 5 < / b : _ x > < b : _ y > 1 2 3 . 9 0 0 0 0 0 0 0 0 0 0 0 0 3 < / b : _ y > < / b : P o i n t > < b : P o i n t > < b : _ x > 5 1 0 . 9 0 0 0 0 0 0 0 4 5 0 0 0 4 < / b : _ x > < b : _ y > 1 2 1 . 9 0 0 0 0 0 0 0 0 0 0 0 0 3 < / b : _ y > < / b : P o i n t > < b : P o i n t > < b : _ x > 5 1 0 . 9 0 0 0 0 0 0 0 4 5 0 0 0 4 < / b : _ x > < b : _ y > 7 9 . 0 0 0 0 0 0 0 0 0 0 0 0 0 4 3 < / b : _ y > < / b : P o i n t > < b : P o i n t > < b : _ x > 5 0 8 . 9 0 0 0 0 0 0 0 4 5 0 0 0 4 < / b : _ x > < b : _ y > 7 7 . 0 0 0 0 0 0 0 0 0 0 0 0 0 4 3 < / b : _ y > < / b : P o i n t > < b : P o i n t > < b : _ x > 4 6 7 . 5 9 9 9 9 9 9 9 9 9 9 9 9 7 < / b : _ x > < b : _ y > 7 7 . 0 0 0 0 0 0 0 0 0 0 0 0 0 4 3 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 R e l a t i o n s h i p s \ & l t ; T a b l e s \ M a i n \ C o l u m n s \ P o s t e d   D a t e & g t ; - & l t ; T a b l e s \ C a l e n d a r \ C o l u m n s \ D a t e & g t ; < / K e y > < / a : K e y > < a : V a l u e   i : t y p e = " D i a g r a m D i s p l a y L i n k V i e w S t a t e " > < A u t o m a t i o n P r o p e r t y H e l p e r T e x t > E n d   p o i n t   1 :   ( 6 5 7 . 1 , 1 5 4 . 8 ) .   E n d   p o i n t   2 :   ( 6 3 7 . 1 , 1 0 1 . 6 ) 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 6 5 7 . 0 9 9 9 9 9 9 9 9 9 9 9 9 1 < / b : _ x > < b : _ y > 1 5 4 . 8 < / b : _ y > < / b : P o i n t > < b : P o i n t > < b : _ x > 6 5 7 . 1 < / b : _ x > < b : _ y > 1 3 0 . 2 0 0 0 0 0 0 0 0 0 0 0 0 5 < / b : _ y > < / b : P o i n t > < b : P o i n t > < b : _ x > 6 5 5 . 1 < / b : _ x > < b : _ y > 1 2 8 . 2 0 0 0 0 0 0 0 0 0 0 0 0 5 < / b : _ y > < / b : P o i n t > < b : P o i n t > < b : _ x > 6 3 9 . 1 < / b : _ x > < b : _ y > 1 2 8 . 2 0 0 0 0 0 0 0 0 0 0 0 0 5 < / b : _ y > < / b : P o i n t > < b : P o i n t > < b : _ x > 6 3 7 . 1 < / b : _ x > < b : _ y > 1 2 6 . 2 0 0 0 0 0 0 0 0 0 0 0 0 5 < / b : _ y > < / b : P o i n t > < b : P o i n t > < b : _ x > 6 3 7 . 1 < / b : _ x > < b : _ y > 1 0 1 . 6 0 0 0 0 0 0 0 0 0 0 0 1 7 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 R e l a t i o n s h i p s \ & l t ; T a b l e s \ M a i n \ C o l u m n s \ P o s t e d   D a t e & g t ; - & l t ; T a b l e s \ C a l e n d a r \ C o l u m n s \ D a t e & g t ; \ F K 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 6 4 9 . 0 9 9 9 9 9 9 9 9 9 9 9 9 1 < / b : _ x > < b : _ y > 1 5 4 . 8 < / b : _ y > < / L a b e l L o c a t i o n > < L o c a t i o n   x m l n s : b = " h t t p : / / s c h e m a s . d a t a c o n t r a c t . o r g / 2 0 0 4 / 0 7 / S y s t e m . W i n d o w s " > < b : _ x > 6 5 7 . 1 < / b : _ x > < b : _ y > 1 7 0 . 8 < / b : _ y > < / L o c a t i o n > < S h a p e R o t a t e A n g l e > 2 6 9 . 9 9 9 9 9 9 9 9 9 9 9 9 6 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 R e l a t i o n s h i p s \ & l t ; T a b l e s \ M a i n \ C o l u m n s \ P o s t e d   D a t e & g t ; - & l t ; T a b l e s \ C a l e n d a r \ C o l u m n s \ D a t e & g t ; \ P K 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 6 2 9 . 1 < / b : _ x > < b : _ y > 8 5 . 6 0 0 0 0 0 0 0 0 0 0 0 1 6 5 < / b : _ y > < / L a b e l L o c a t i o n > < L o c a t i o n   x m l n s : b = " h t t p : / / s c h e m a s . d a t a c o n t r a c t . o r g / 2 0 0 4 / 0 7 / S y s t e m . W i n d o w s " > < b : _ x > 6 3 7 . 1 < / b : _ x > < b : _ y > 8 5 . 6 0 0 0 0 0 0 0 0 0 0 0 1 6 5 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 R e l a t i o n s h i p s \ & l t ; T a b l e s \ M a i n \ C o l u m n s \ P o s t e d   D a t e & g t ; - & l t ; T a b l e s \ C a l e n d a r \ C o l u m n s \ D a t e & g t ; \ C r o s s F i l t e r 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 6 5 7 . 0 9 9 9 9 9 9 9 9 9 9 9 9 1 < / b : _ x > < b : _ y > 1 5 4 . 8 < / b : _ y > < / b : P o i n t > < b : P o i n t > < b : _ x > 6 5 7 . 1 < / b : _ x > < b : _ y > 1 3 0 . 2 0 0 0 0 0 0 0 0 0 0 0 0 5 < / b : _ y > < / b : P o i n t > < b : P o i n t > < b : _ x > 6 5 5 . 1 < / b : _ x > < b : _ y > 1 2 8 . 2 0 0 0 0 0 0 0 0 0 0 0 0 5 < / b : _ y > < / b : P o i n t > < b : P o i n t > < b : _ x > 6 3 9 . 1 < / b : _ x > < b : _ y > 1 2 8 . 2 0 0 0 0 0 0 0 0 0 0 0 0 5 < / b : _ y > < / b : P o i n t > < b : P o i n t > < b : _ x > 6 3 7 . 1 < / b : _ x > < b : _ y > 1 2 6 . 2 0 0 0 0 0 0 0 0 0 0 0 0 5 < / b : _ y > < / b : P o i n t > < b : P o i n t > < b : _ x > 6 3 7 . 1 < / b : _ x > < b : _ y > 1 0 1 . 6 0 0 0 0 0 0 0 0 0 0 0 1 7 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 R e l a t i o n s h i p s \ & l t ; T a b l e s \ M a i n \ C o l u m n s \ S t m t   A c c t   # & g t ; - & l t ; T a b l e s \ B e g B a l \ C o l u m n s \ A c c t & g t ; < / K e y > < / a : K e y > < a : V a l u e   i : t y p e = " D i a g r a m D i s p l a y L i n k V i e w S t a t e " > < A u t o m a t i o n P r o p e r t y H e l p e r T e x t > E n d   p o i n t   1 :   ( 5 9 7 . 1 , 1 5 4 . 8 ) .   E n d   p o i n t   2 :   ( 2 1 6 , 7 5 ) 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 5 9 7 . 1 < / b : _ x > < b : _ y > 1 5 4 . 8 < / b : _ y > < / b : P o i n t > < b : P o i n t > < b : _ x > 5 9 7 . 1 < / b : _ x > < b : _ y > 1 5 3 . 3 0 0 0 0 0 0 0 0 0 0 0 0 4 < / b : _ y > < / b : P o i n t > < b : P o i n t > < b : _ x > 5 9 5 . 1 < / b : _ x > < b : _ y > 1 5 1 . 3 0 0 0 0 0 0 0 0 0 0 0 0 4 < / b : _ y > < / b : P o i n t > < b : P o i n t > < b : _ x > 4 7 3 . 0 9 9 9 9 9 9 9 5 4 9 9 9 6 < / b : _ x > < b : _ y > 1 5 1 . 3 0 0 0 0 0 0 0 0 0 0 0 0 4 < / b : _ y > < / b : P o i n t > < b : P o i n t > < b : _ x > 4 7 1 . 0 9 9 9 9 9 9 9 5 4 9 9 9 6 < / b : _ x > < b : _ y > 1 5 3 . 3 0 0 0 0 0 0 0 0 0 0 0 0 4 < / b : _ y > < / b : P o i n t > < b : P o i n t > < b : _ x > 4 7 1 . 0 9 9 9 9 9 9 9 5 4 9 9 9 6 < / b : _ x > < b : _ y > 1 6 9 . 5 0 0 0 0 0 0 0 0 0 0 0 0 6 < / b : _ y > < / b : P o i n t > < b : P o i n t > < b : _ x > 4 6 9 . 0 9 9 9 9 9 9 9 5 4 9 9 9 6 < / b : _ x > < b : _ y > 1 7 1 . 5 0 0 0 0 0 0 0 0 0 0 0 0 6 < / b : _ y > < / b : P o i n t > < b : P o i n t > < b : _ x > 2 3 4 . 1 0 0 0 0 0 0 0 4 5 < / b : _ x > < b : _ y > 1 7 1 . 5 0 0 0 0 0 0 0 0 0 0 0 0 6 < / b : _ y > < / b : P o i n t > < b : P o i n t > < b : _ x > 2 3 2 . 1 0 0 0 0 0 0 0 4 5 < / b : _ x > < b : _ y > 1 6 9 . 5 0 0 0 0 0 0 0 0 0 0 0 0 6 < / b : _ y > < / b : P o i n t > < b : P o i n t > < b : _ x > 2 3 2 . 1 0 0 0 0 0 0 0 4 5 < / b : _ x > < b : _ y > 7 7 . 0 0 0 0 0 0 0 0 0 0 0 0 0 4 3 < / b : _ y > < / b : P o i n t > < b : P o i n t > < b : _ x > 2 3 0 . 1 0 0 0 0 0 0 0 4 5 < / b : _ x > < b : _ y > 7 5 . 0 0 0 0 0 0 0 0 0 0 0 0 0 4 3 < / b : _ y > < / b : P o i n t > < b : P o i n t > < b : _ x > 2 1 5 . 9 9 9 9 9 9 9 9 9 9 9 9 9 2 < / b : _ x > < b : _ y > 7 5 . 0 0 0 0 0 0 0 0 0 0 0 0 0 4 3 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 R e l a t i o n s h i p s \ & l t ; T a b l e s \ M a i n \ C o l u m n s \ S t m t   A c c t   # & g t ; - & l t ; T a b l e s \ B e g B a l \ C o l u m n s \ A c c t & g t ; \ F K 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 5 8 9 . 1 < / b : _ x > < b : _ y > 1 5 4 . 8 < / b : _ y > < / L a b e l L o c a t i o n > < L o c a t i o n   x m l n s : b = " h t t p : / / s c h e m a s . d a t a c o n t r a c t . o r g / 2 0 0 4 / 0 7 / S y s t e m . W i n d o w s " > < b : _ x > 5 9 7 . 1 < / b : _ x > < b : _ y > 1 7 0 . 8 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 R e l a t i o n s h i p s \ & l t ; T a b l e s \ M a i n \ C o l u m n s \ S t m t   A c c t   # & g t ; - & l t ; T a b l e s \ B e g B a l \ C o l u m n s \ A c c t & g t ; \ P K 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 1 9 9 . 9 9 9 9 9 9 9 9 9 9 9 9 9 2 < / b : _ x > < b : _ y > 6 7 . 0 0 0 0 0 0 0 0 0 0 0 0 0 4 3 < / b : _ y > < / L a b e l L o c a t i o n > < L o c a t i o n   x m l n s : b = " h t t p : / / s c h e m a s . d a t a c o n t r a c t . o r g / 2 0 0 4 / 0 7 / S y s t e m . W i n d o w s " > < b : _ x > 1 9 9 . 9 9 9 9 9 9 9 9 9 9 9 9 9 2 < / b : _ x > < b : _ y > 7 5 . 0 0 0 0 0 0 0 0 0 0 0 0 0 4 3 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 R e l a t i o n s h i p s \ & l t ; T a b l e s \ M a i n \ C o l u m n s \ S t m t   A c c t   # & g t ; - & l t ; T a b l e s \ B e g B a l \ C o l u m n s \ A c c t & g t ; \ C r o s s F i l t e r 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 5 9 7 . 1 < / b : _ x > < b : _ y > 1 5 4 . 8 < / b : _ y > < / b : P o i n t > < b : P o i n t > < b : _ x > 5 9 7 . 1 < / b : _ x > < b : _ y > 1 5 3 . 3 0 0 0 0 0 0 0 0 0 0 0 0 4 < / b : _ y > < / b : P o i n t > < b : P o i n t > < b : _ x > 5 9 5 . 1 < / b : _ x > < b : _ y > 1 5 1 . 3 0 0 0 0 0 0 0 0 0 0 0 0 4 < / b : _ y > < / b : P o i n t > < b : P o i n t > < b : _ x > 4 7 3 . 0 9 9 9 9 9 9 9 5 4 9 9 9 6 < / b : _ x > < b : _ y > 1 5 1 . 3 0 0 0 0 0 0 0 0 0 0 0 0 4 < / b : _ y > < / b : P o i n t > < b : P o i n t > < b : _ x > 4 7 1 . 0 9 9 9 9 9 9 9 5 4 9 9 9 6 < / b : _ x > < b : _ y > 1 5 3 . 3 0 0 0 0 0 0 0 0 0 0 0 0 4 < / b : _ y > < / b : P o i n t > < b : P o i n t > < b : _ x > 4 7 1 . 0 9 9 9 9 9 9 9 5 4 9 9 9 6 < / b : _ x > < b : _ y > 1 6 9 . 5 0 0 0 0 0 0 0 0 0 0 0 0 6 < / b : _ y > < / b : P o i n t > < b : P o i n t > < b : _ x > 4 6 9 . 0 9 9 9 9 9 9 9 5 4 9 9 9 6 < / b : _ x > < b : _ y > 1 7 1 . 5 0 0 0 0 0 0 0 0 0 0 0 0 6 < / b : _ y > < / b : P o i n t > < b : P o i n t > < b : _ x > 2 3 4 . 1 0 0 0 0 0 0 0 4 5 < / b : _ x > < b : _ y > 1 7 1 . 5 0 0 0 0 0 0 0 0 0 0 0 0 6 < / b : _ y > < / b : P o i n t > < b : P o i n t > < b : _ x > 2 3 2 . 1 0 0 0 0 0 0 0 4 5 < / b : _ x > < b : _ y > 1 6 9 . 5 0 0 0 0 0 0 0 0 0 0 0 0 6 < / b : _ y > < / b : P o i n t > < b : P o i n t > < b : _ x > 2 3 2 . 1 0 0 0 0 0 0 0 4 5 < / b : _ x > < b : _ y > 7 7 . 0 0 0 0 0 0 0 0 0 0 0 0 0 4 3 < / b : _ y > < / b : P o i n t > < b : P o i n t > < b : _ x > 2 3 0 . 1 0 0 0 0 0 0 0 4 5 < / b : _ x > < b : _ y > 7 5 . 0 0 0 0 0 0 0 0 0 0 0 0 0 4 3 < / b : _ y > < / b : P o i n t > < b : P o i n t > < b : _ x > 2 1 5 . 9 9 9 9 9 9 9 9 9 9 9 9 9 2 < / b : _ x > < b : _ y > 7 5 . 0 0 0 0 0 0 0 0 0 0 0 0 0 4 3 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M a i n _ 4 1 c 8 f 3 6 c - 9 d 7 1 - 4 1 3 e - a c d d - c 9 1 a 2 e c 4 3 2 b 3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M e r g e 1 _ 1 3 8 8 0 3 2 3 - 3 6 f 2 - 4 5 0 1 - a 4 3 e - b b 5 2 1 7 c d 3 2 8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C a t R e f _ 5 e 7 6 3 6 b 8 - d 7 b 0 - 4 d 6 f - 9 4 a c - 4 e 9 d 3 2 8 4 a 0 b 9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/ C o l u m n W i d t h s > < C o l u m n D i s p l a y I n d e x > < i t e m > < k e y > < s t r i n g > D a t e 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X M L _ C a t R e f _ 7 6 2 b b 8 9 5 - 2 6 c f - 4 1 3 2 - 9 c 9 1 - 0 b 3 0 5 1 4 3 0 4 0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 1 7 2 < / i n t > < / v a l u e > < / i t e m > < i t e m > < k e y > < s t r i n g > C l a s s i f i c a t i o n < / s t r i n g > < / k e y > < v a l u e > < i n t > 1 4 4 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C a t R e f     2 _ 7 8 6 f b d 6 3 - 5 c 0 1 - 4 0 7 8 - b 6 c 3 - 6 a 0 7 7 8 a f 9 c 6 e " > < C u s t o m C o n t e n t   x m l n s = " h t t p : / / g e m i n i / p i v o t c u s t o m i z a t i o n / T a b l e X M L _ C a t R e f   2 _ 7 8 6 f b d 6 3 - 5 c 0 1 - 4 0 7 8 - b 6 c 3 - 6 a 0 7 7 8 a f 9 c 6 e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B e g B a l _ e f 1 9 9 2 7 c - a f e c - 4 a b c - a 2 9 e - 9 8 5 5 4 5 b 3 9 7 d b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 S t m t   A c c t   # < / s t r i n g > < / k e y > < v a l u e > < i n t > 1 2 9 < / i n t > < / v a l u e > < / i t e m > < i t e m > < k e y > < s t r i n g > B e g   B a l < / s t r i n g > < / k e y > < v a l u e > < i n t > 9 8 < / i n t > < / v a l u e > < / i t e m > < / C o l u m n W i d t h s > < C o l u m n D i s p l a y I n d e x > < i t e m > < k e y > < s t r i n g > S t m t   A c c t   # < / s t r i n g > < / k e y > < v a l u e > < i n t > 0 < / i n t > < / v a l u e > < / i t e m > < i t e m > < k e y > < s t r i n g > B e g   B a l 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T a b l e X M L _ C a t R e f     2 _ 6 d 6 8 5 e c 8 - 6 e f 6 - 4 3 f 6 - a 0 1 6 - b b 4 9 6 8 5 a c 2 9 1 " > < C u s t o m C o n t e n t   x m l n s = " h t t p : / / g e m i n i / p i v o t c u s t o m i z a t i o n / T a b l e X M L _ C a t R e f   2 _ 6 d 6 8 5 e c 8 - 6 e f 6 - 4 3 f 6 - a 0 1 6 - b b 4 9 6 8 5 a c 2 9 1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 I n d e x < / s t r i n g > < / k e y > < v a l u e > < i n t > 7 1 < / i n t > < / v a l u e > < / i t e m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 I n d e x < / s t r i n g > < / k e y > < v a l u e > < i n t > 0 < / i n t > < / v a l u e > < / i t e m > < i t e m > < k e y > < s t r i n g > D e p o s i t o r / P a y e e < / s t r i n g > < / k e y > < v a l u e > < i n t > 1 < / i n t > < / v a l u e > < / i t e m > < i t e m > < k e y > < s t r i n g > C l a s s s i f i c a t i o n 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T a b l e X M L _ M e r g e 1 _ f 0 9 c e f a 5 - e 7 e 3 - 4 2 1 f - b a 1 e - 4 2 b 7 1 1 a 9 a d e 8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 C a t R e f   ( 2 ) . C l a s s s i f i c a t i o n < / s t r i n g > < / k e y > < v a l u e > < i n t > 1 8 7 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 C a t R e f   ( 2 ) . C l a s s s i f i c a t i o n 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T a b l e X M L _ C a t R e f     2 _ 7 8 6 f b d 6 3 - 5 c 0 1 - 4 0 7 8 - b 6 c 3 - 6 a 0 7 7 8 a f 9 c 6 e " > < C u s t o m C o n t e n t   x m l n s = " h t t p : / / g e m i n i / p i v o t c u s t o m i z a t i o n / T a b l e X M L _ C a t R e f   2 _ 7 8 6 f b d 6 3 - 5 c 0 1 - 4 0 7 8 - b 6 c 3 - 6 a 0 7 7 8 a f 9 c 6 e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 1 7 2 < / i n t > < / v a l u e > < / i t e m > < i t e m > < k e y > < s t r i n g > C l a s s s i f i c a t i o n < / s t r i n g > < / k e y > < v a l u e > < i n t > 1 5 2 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T a b l e X M L _ B e g B a l _ 6 4 8 3 a b e e - 2 9 6 9 - 4 7 d 4 - a d 3 d - 9 d 3 4 5 0 1 c 9 1 3 0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 B e g   B a l < / s t r i n g > < / k e y > < v a l u e > < i n t > 9 8 < / i n t > < / v a l u e > < / i t e m > < i t e m > < k e y > < s t r i n g > A c c t < / s t r i n g > < / k e y > < v a l u e > < i n t > 7 6 < / i n t > < / v a l u e > < / i t e m > < / C o l u m n W i d t h s > < C o l u m n D i s p l a y I n d e x > < i t e m > < k e y > < s t r i n g > B e g   B a l < / s t r i n g > < / k e y > < v a l u e > < i n t > 0 < / i n t > < / v a l u e > < / i t e m > < i t e m > < k e y > < s t r i n g > A c c t 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 B e g B a l 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 B e g B a l 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 C o l u m n s \ S t m t   A c c t  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 C o l u m n s \ B e g  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 C a t R e f 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 C a t R e f 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 C o l u m n s \ D e p o s i t o r / P a y e e 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 C o l u m n s \ C l a s s s i f i c a t i o n 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 B e g B a l  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 B e g B a l  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 C o l u m n s \ B e g  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 M a i n 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 M a i n 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 C o l u m n s \ S t m t   I n s t i t u t i o n 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 C o l u m n s \ S t m t   A c c t  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 C o l u m n s \ S t m t 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 C o l u m n s \ D e p o s i t o r / P a y e e 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 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 C o l u m n s \ C r e d i t s 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 C o l u m n s \ D e b i t s 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 C o l u m n s \ P o s t e d 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 C o l u m n s \ R e f e r e n c e  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 C o l u m n s \ A d d r e s s 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 C o l u m n s \ P h o n e 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T a b l e X M L _ B e g B a l  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 B e g   B a l < / s t r i n g > < / k e y > < v a l u e > < i n t > 9 8 < / i n t > < / v a l u e > < / i t e m > < i t e m > < k e y > < s t r i n g > A c c t < / s t r i n g > < / k e y > < v a l u e > < i n t > 1 2 9 < / i n t > < / v a l u e > < / i t e m > < / C o l u m n W i d t h s > < C o l u m n D i s p l a y I n d e x > < i t e m > < k e y > < s t r i n g > B e g   B a l < / s t r i n g > < / k e y > < v a l u e > < i n t > 1 < / i n t > < / v a l u e > < / i t e m > < i t e m > < k e y > < s t r i n g > A c c t 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7.xml>��< ? x m l   v e r s i o n = " 1 . 0 "   e n c o d i n g = " U T F - 1 6 " ? > < G e m i n i   x m l n s = " h t t p : / / g e m i n i / p i v o t c u s t o m i z a t i o n / T a b l e X M L _ C a t R e f     2 _ 7 8 6 f b d 6 3 - 5 c 0 1 - 4 0 7 8 - b 6 c 3 - 6 a 0 7 7 8 a f 9 c 6 e " > < C u s t o m C o n t e n t   x m l n s = " h t t p : / / g e m i n i / p i v o t c u s t o m i z a t i o n / T a b l e X M L _ C a t R e f   2 _ 7 8 6 f b d 6 3 - 5 c 0 1 - 4 0 7 8 - b 6 c 3 - 6 a 0 7 7 8 a f 9 c 6 e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T a b l e X M L _ M e r g e 1 _ d 4 e 7 c f 8 9 - 0 2 a a - 4 3 c c - 9 b 2 f - 8 9 0 f 4 3 6 4 0 e 0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1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 M a i n _ 4 1 c 8 f 3 6 c - 9 d 7 1 - 4 1 3 e - a c d d - c 9 1 a 2 e c 4 3 2 b 3 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 B e g B a l _ 6 4 8 3 a b e e - 2 9 6 9 - 4 7 d 4 - a d 3 d - 9 d 3 4 5 0 1 c 9 1 3 0 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 C a t R e f _ 7 6 2 b b 8 9 5 - 2 6 c f - 4 1 3 2 - 9 c 9 1 - 0 b 3 0 5 1 4 3 0 4 0 f 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3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 1 7 2 < / i n t > < / v a l u e > < / i t e m > < i t e m > < k e y > < s t r i n g > C l a s s s i f i c a t i o n < / s t r i n g > < / k e y > < v a l u e > < i n t > 1 5 2 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4.xml>��< ? x m l   v e r s i o n = " 1 . 0 "   e n c o d i n g = " U T F - 1 6 " ? > < G e m i n i   x m l n s = " h t t p : / / g e m i n i / p i v o t c u s t o m i z a t i o n / T a b l e X M L _ C a t R e f     2 _ 7 8 6 f b d 6 3 - 5 c 0 1 - 4 0 7 8 - b 6 c 3 - 6 a 0 7 7 8 a f 9 c 6 e " > < C u s t o m C o n t e n t   x m l n s = " h t t p : / / g e m i n i / p i v o t c u s t o m i z a t i o n / T a b l e X M L _ C a t R e f   2 _ 7 8 6 f b d 6 3 - 5 c 0 1 - 4 0 7 8 - b 6 c 3 - 6 a 0 7 7 8 a f 9 c 6 e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5.xml>��< ? x m l   v e r s i o n = " 1 . 0 "   e n c o d i n g = " u t f - 1 6 " ? > < D a t a M a s h u p   s q m i d = " 1 4 7 0 f 4 d 9 - 0 4 b 9 - 4 6 7 1 - 8 e c 1 - 4 0 d b 2 3 f d b b a 4 "   x m l n s = " h t t p : / / s c h e m a s . m i c r o s o f t . c o m / D a t a M a s h u p " > A A A A A J 0 E A A B Q S w M E F A A C A A g A M m w E U Q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M m w E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J s B F E O b 1 b 4 l A E A A K I E A A A T A B w A R m 9 y b X V s Y X M v U 2 V j d G l v b j E u b S C i G A A o o B Q A A A A A A A A A A A A A A A A A A A A A A A A A A A C t U 0 1 r w k A Q v Q f y H 5 b 0 o h A s n o s H G 3 v w 0 F a M 0 I N 4 2 C S j L i a 7 s j t p F c l / 7 6 z x I z G h p R 8 h k D B v Z + a 9 m b c G Y h R K s r D 8 9 h 9 c x 3 X M m m t I 2 D M X k g 1 Y C u g w e k K V 6 x g o 8 L S L I e 0 F u d Y g 8 U 3 p T a T U p t M 9 z F 9 4 B g P P p n m L Y h 4 o i X R g 4 R + z 7 7 x g z e W K y s 7 2 W / C o z I x H K f R m m k u z V D o L V J p n 0 o K m U 7 b y D w c v x A z Z W B o U m F u C n s + Q j j C E H R Y + O x 0 Y x j F S h 1 Z s x B H O S E L / R 2 Q E W 2 U E K n 0 / 4 X u A R u Z Y v r M Q K 5 k X J K D J C D T n u M y z C P S p Z t Q O T J R B 0 t 1 K Z A p L o D H S X J v 0 R 2 B i L b a t s o d J o s G Y R n y y V r J O u u j 6 7 m k D o d K W y F R 9 m O s C b L B z s x 0 7 + T r r V 5 2 A 7 g 1 N D D I R c n U z i h K 1 f C v w Z R 6 3 u R V G J I N 6 j G U C u y s j C h 4 j p S M 6 d d 4 + 8 8 r j P u v T 2 3 U d I d u q V Y 0 c c K Q 5 l 1 Z 2 f + T l M r P m Z v c v d v 7 O d 0 H K j R F L E f P G 1 o u a 1 F r 3 q t Z H W D 3 y 9 D d a y 8 z / 0 2 o v Z U M g N W G 2 S / 2 W f K X t E 1 B L A Q I t A B Q A A g A I A D J s B F E B J C p 3 p w A A A P g A A A A S A A A A A A A A A A A A A A A A A A A A A A B D b 2 5 m a W c v U G F j a 2 F n Z S 5 4 b W x Q S w E C L Q A U A A I A C A A y b A R R D 8 r p q 6 Q A A A D p A A A A E w A A A A A A A A A A A A A A A A D z A A A A W 0 N v b n R l b n R f V H l w Z X N d L n h t b F B L A Q I t A B Q A A g A I A D J s B F E O b 1 b 4 l A E A A K I E A A A T A A A A A A A A A A A A A A A A A O Q B A A B G b 3 J t d W x h c y 9 T Z W N 0 a W 9 u M S 5 t U E s F B g A A A A A D A A M A w g A A A M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g f A A A A A A A A J h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h a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E N v b H V t b k 5 h b W V z I i B W Y W x 1 Z T 0 i c 1 s m c X V v d D t T d G 1 0 I E l u c 3 R p d H V 0 a W 9 u J n F 1 b 3 Q 7 L C Z x d W 9 0 O 1 N 0 b X Q g Q W N j d C A j J n F 1 b 3 Q 7 L C Z x d W 9 0 O 1 N 0 b X Q g R G F 0 Z S Z x d W 9 0 O y w m c X V v d D t E Z X B v c 2 l 0 b 3 I v U G F 5 Z W U m c X V v d D s s J n F 1 b 3 Q 7 S W 5 2 I F N 0 Y X R l J n F 1 b 3 Q 7 L C Z x d W 9 0 O 0 N y Z W R p d H M m c X V v d D s s J n F 1 b 3 Q 7 R G V i a X R z J n F 1 b 3 Q 7 L C Z x d W 9 0 O 1 B v c 3 R l Z C B E Y X R l J n F 1 b 3 Q 7 L C Z x d W 9 0 O 1 J l Z m V y Z W 5 j Z S A j J n F 1 b 3 Q 7 L C Z x d W 9 0 O 0 R l c 2 N y a X B 0 a W 9 u J n F 1 b 3 Q 7 L C Z x d W 9 0 O 0 1 l b W 8 m c X V v d D s s J n F 1 b 3 Q 7 Q W 5 h b H l z d C B O b 3 R l c y Z x d W 9 0 O y w m c X V v d D t B Z G R y Z X N z J n F 1 b 3 Q 7 L C Z x d W 9 0 O 1 B o b 2 5 l J n F 1 b 3 Q 7 L C Z x d W 9 0 O 0 l u Z G V 4 J n F 1 b 3 Q 7 X S I g L z 4 8 R W 5 0 c n k g V H l w Z T 0 i R m l s b E N v b H V t b l R 5 c G V z I i B W Y W x 1 Z T 0 i c 0 J n W U p C Z 1 l G Q l F r R 0 J n Q U F C Z 1 l G I i A v P j x F b n R y e S B U e X B l P S J G a W x s T G F z d F V w Z G F 0 Z W Q i I F Z h b H V l P S J k M j A y M C 0 w O C 0 w N F Q x O D o w N j o w N C 4 0 N D U y N j g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x I i A v P j x F b n R y e S B U e X B l P S J R d W V y e U l E I i B W Y W x 1 Z T 0 i c z U 1 M D h i N j k 5 L T d i N T M t N D g y N i 1 i O D Q 1 L T A 4 N D U y N G M 0 M z c 5 Z i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F p b i 9 B Z G R l Z C B J b m R l e C 5 7 U 3 R t d C B J b n N 0 a X R 1 d G l v b i w w f S Z x d W 9 0 O y w m c X V v d D t T Z W N 0 a W 9 u M S 9 N Y W l u L 0 F k Z G V k I E l u Z G V 4 L n t T d G 1 0 I E F j Y 3 Q g I y w x f S Z x d W 9 0 O y w m c X V v d D t T Z W N 0 a W 9 u M S 9 N Y W l u L 0 F k Z G V k I E l u Z G V 4 L n t T d G 1 0 I E R h d G U s M n 0 m c X V v d D s s J n F 1 b 3 Q 7 U 2 V j d G l v b j E v T W F p b i 9 B Z G R l Z C B J b m R l e C 5 7 R G V w b 3 N p d G 9 y L 1 B h e W V l L D N 9 J n F 1 b 3 Q 7 L C Z x d W 9 0 O 1 N l Y 3 R p b 2 4 x L 0 1 h a W 4 v Q W R k Z W Q g S W 5 k Z X g u e 0 l u d i B T d G F 0 Z S w 0 f S Z x d W 9 0 O y w m c X V v d D t T Z W N 0 a W 9 u M S 9 N Y W l u L 0 F k Z G V k I E l u Z G V 4 L n t D c m V k a X R z L D V 9 J n F 1 b 3 Q 7 L C Z x d W 9 0 O 1 N l Y 3 R p b 2 4 x L 0 1 h a W 4 v Q W R k Z W Q g S W 5 k Z X g u e 0 R l Y m l 0 c y w 2 f S Z x d W 9 0 O y w m c X V v d D t T Z W N 0 a W 9 u M S 9 N Y W l u L 0 F k Z G V k I E l u Z G V 4 L n t Q b 3 N 0 Z W Q g R G F 0 Z S w 3 f S Z x d W 9 0 O y w m c X V v d D t T Z W N 0 a W 9 u M S 9 N Y W l u L 0 F k Z G V k I E l u Z G V 4 L n t S Z W Z l c m V u Y 2 U g I y w 4 f S Z x d W 9 0 O y w m c X V v d D t T Z W N 0 a W 9 u M S 9 N Y W l u L 0 F k Z G V k I E l u Z G V 4 L n t E Z X N j c m l w d G l v b i w 5 f S Z x d W 9 0 O y w m c X V v d D t T Z W N 0 a W 9 u M S 9 N Y W l u L 0 F k Z G V k I E l u Z G V 4 L n t N Z W 1 v L D E w f S Z x d W 9 0 O y w m c X V v d D t T Z W N 0 a W 9 u M S 9 N Y W l u L 0 F k Z G V k I E l u Z G V 4 L n t B b m F s e X N 0 I E 5 v d G V z L D E x f S Z x d W 9 0 O y w m c X V v d D t T Z W N 0 a W 9 u M S 9 N Y W l u L 0 F k Z G V k I E l u Z G V 4 L n t B Z G R y Z X N z L D E y f S Z x d W 9 0 O y w m c X V v d D t T Z W N 0 a W 9 u M S 9 N Y W l u L 0 F k Z G V k I E l u Z G V 4 L n t Q a G 9 u Z S w x M 3 0 m c X V v d D s s J n F 1 b 3 Q 7 U 2 V j d G l v b j E v T W F p b i 9 B Z G R l Z C B J b m R l e C 5 7 S W 5 k Z X g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N Y W l u L 0 F k Z G V k I E l u Z G V 4 L n t T d G 1 0 I E l u c 3 R p d H V 0 a W 9 u L D B 9 J n F 1 b 3 Q 7 L C Z x d W 9 0 O 1 N l Y 3 R p b 2 4 x L 0 1 h a W 4 v Q W R k Z W Q g S W 5 k Z X g u e 1 N 0 b X Q g Q W N j d C A j L D F 9 J n F 1 b 3 Q 7 L C Z x d W 9 0 O 1 N l Y 3 R p b 2 4 x L 0 1 h a W 4 v Q W R k Z W Q g S W 5 k Z X g u e 1 N 0 b X Q g R G F 0 Z S w y f S Z x d W 9 0 O y w m c X V v d D t T Z W N 0 a W 9 u M S 9 N Y W l u L 0 F k Z G V k I E l u Z G V 4 L n t E Z X B v c 2 l 0 b 3 I v U G F 5 Z W U s M 3 0 m c X V v d D s s J n F 1 b 3 Q 7 U 2 V j d G l v b j E v T W F p b i 9 B Z G R l Z C B J b m R l e C 5 7 S W 5 2 I F N 0 Y X R l L D R 9 J n F 1 b 3 Q 7 L C Z x d W 9 0 O 1 N l Y 3 R p b 2 4 x L 0 1 h a W 4 v Q W R k Z W Q g S W 5 k Z X g u e 0 N y Z W R p d H M s N X 0 m c X V v d D s s J n F 1 b 3 Q 7 U 2 V j d G l v b j E v T W F p b i 9 B Z G R l Z C B J b m R l e C 5 7 R G V i a X R z L D Z 9 J n F 1 b 3 Q 7 L C Z x d W 9 0 O 1 N l Y 3 R p b 2 4 x L 0 1 h a W 4 v Q W R k Z W Q g S W 5 k Z X g u e 1 B v c 3 R l Z C B E Y X R l L D d 9 J n F 1 b 3 Q 7 L C Z x d W 9 0 O 1 N l Y 3 R p b 2 4 x L 0 1 h a W 4 v Q W R k Z W Q g S W 5 k Z X g u e 1 J l Z m V y Z W 5 j Z S A j L D h 9 J n F 1 b 3 Q 7 L C Z x d W 9 0 O 1 N l Y 3 R p b 2 4 x L 0 1 h a W 4 v Q W R k Z W Q g S W 5 k Z X g u e 0 R l c 2 N y a X B 0 a W 9 u L D l 9 J n F 1 b 3 Q 7 L C Z x d W 9 0 O 1 N l Y 3 R p b 2 4 x L 0 1 h a W 4 v Q W R k Z W Q g S W 5 k Z X g u e 0 1 l b W 8 s M T B 9 J n F 1 b 3 Q 7 L C Z x d W 9 0 O 1 N l Y 3 R p b 2 4 x L 0 1 h a W 4 v Q W R k Z W Q g S W 5 k Z X g u e 0 F u Y W x 5 c 3 Q g T m 9 0 Z X M s M T F 9 J n F 1 b 3 Q 7 L C Z x d W 9 0 O 1 N l Y 3 R p b 2 4 x L 0 1 h a W 4 v Q W R k Z W Q g S W 5 k Z X g u e 0 F k Z H J l c 3 M s M T J 9 J n F 1 b 3 Q 7 L C Z x d W 9 0 O 1 N l Y 3 R p b 2 4 x L 0 1 h a W 4 v Q W R k Z W Q g S W 5 k Z X g u e 1 B o b 2 5 l L D E z f S Z x d W 9 0 O y w m c X V v d D t T Z W N 0 a W 9 u M S 9 N Y W l u L 0 F k Z G V k I E l u Z G V 4 L n t J b m R l e C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a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p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d F J l Z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Q W R k Z W R U b 0 R h d G F N b 2 R l b C I g V m F s d W U 9 I m w x I i A v P j x F b n R y e S B U e X B l P S J G a W x s Q 2 9 1 b n Q i I F Z h b H V l P S J s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j l U M T Q 6 N T A 6 M T Y u O D U z N T A z M F o i I C 8 + P E V u d H J 5 I F R 5 c G U 9 I k Z p b G x D b 2 x 1 b W 5 U e X B l c y I g V m F s d W U 9 I n N C Z 1 k 9 I i A v P j x F b n R y e S B U e X B l P S J G a W x s Q 2 9 s d W 1 u T m F t Z X M i I F Z h b H V l P S J z W y Z x d W 9 0 O 0 R l c G 9 z a X R v c i 9 Q Y X l l Z S Z x d W 9 0 O y w m c X V v d D t D b G F z c 2 l m a W N h d G l v b i Z x d W 9 0 O 1 0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M m F l Z D c 5 Y z g t N D k 3 Z S 0 0 M m V i L W E x Z j c t N G Q 0 Y j k 4 N j E 0 M 2 Q 4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X R S Z W Y v Q 2 h h b m d l Z C B U e X B l L n t E Z X B v c 2 l 0 b 3 I v U G F 5 Z W U s M H 0 m c X V v d D s s J n F 1 b 3 Q 7 U 2 V j d G l v b j E v Q 2 F 0 U m V m L 0 N o Y W 5 n Z W Q g V H l w Z S 5 7 Q 2 x h c 3 N p Z m l j Y X R p b 2 4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2 F 0 U m V m L 0 N o Y W 5 n Z W Q g V H l w Z S 5 7 R G V w b 3 N p d G 9 y L 1 B h e W V l L D B 9 J n F 1 b 3 Q 7 L C Z x d W 9 0 O 1 N l Y 3 R p b 2 4 x L 0 N h d F J l Z i 9 D a G F u Z 2 V k I F R 5 c G U u e 0 N s Y X N z a W Z p Y 2 F 0 a W 9 u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X R S Z W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V n Q m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j l U M T Q 6 N T A 6 M T Y u O D Q 0 M z Q y M 1 o i I C 8 + P E V u d H J 5 I F R 5 c G U 9 I k Z p b G x D b 2 x 1 b W 5 U e X B l c y I g V m F s d W U 9 I n N C Z 1 U 9 I i A v P j x F b n R y e S B U e X B l P S J G a W x s Q 2 9 s d W 1 u T m F t Z X M i I F Z h b H V l P S J z W y Z x d W 9 0 O 0 F j Y 3 Q m c X V v d D s s J n F 1 b 3 Q 7 Q m V n I E J h b C Z x d W 9 0 O 1 0 i I C 8 + P E V u d H J 5 I F R 5 c G U 9 I k Z p b G x T d G F 0 d X M i I F Z h b H V l P S J z Q 2 9 t c G x l d G U i I C 8 + P E V u d H J 5 I F R 5 c G U 9 I l F 1 Z X J 5 S U Q i I F Z h b H V l P S J z Z T U w Z T h j Y T M t Z D F m M i 0 0 O D d l L W E 3 Z G Y t Z T M 4 Y T R j M D Z m Z m V m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Z W d C Y W w v Q 2 h h b m d l Z C B U e X B l L n t B Y 2 N 0 L D B 9 J n F 1 b 3 Q 7 L C Z x d W 9 0 O 1 N l Y 3 R p b 2 4 x L 0 J l Z 0 J h b C 9 D a G F u Z 2 V k I F R 5 c G U u e 0 J l Z y B C Y W w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m V n Q m F s L 0 N o Y W 5 n Z W Q g V H l w Z S 5 7 Q W N j d C w w f S Z x d W 9 0 O y w m c X V v d D t T Z W N 0 a W 9 u M S 9 C Z W d C Y W w v Q 2 h h b m d l Z C B U e X B l L n t C Z W c g Q m F s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Z W d C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U m V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V n Q m F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p b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p b i 9 B Z G R l Z C U y M E l u Z G V 4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O b 8 Q 9 f l h F D k d 3 / A J Z K J 5 k A A A A A A g A A A A A A E G Y A A A A B A A A g A A A A 5 S K 2 x W P C 5 I K k Y R r N f I l X p + G H / G / 2 3 S f 1 X v P D 4 Z U e n 6 4 A A A A A D o A A A A A C A A A g A A A A u 6 Z v 3 L 1 z s M E i p I c g x O z s n A P H U f C h K Q s h G o 9 o 5 P w + T c N Q A A A A j + / i S 5 v Q x a v K s v S 4 0 S F m i u m E O i v g N R f z Y Z h W w 1 u H 5 x y n 0 7 h o J F A M 7 6 x 2 r u 2 z 4 5 2 c U P f 1 4 G 6 + M V n u E D + D n R g V m E c z W N 3 j / z V T + 1 h W W G f 6 c 7 h A A A A A 1 1 D M m l G 2 c y / U F c 5 W b d r N e E y 9 c c h A X o g 9 6 Z x f Q D U 1 + M 7 F G a T L A 0 P 5 u h B F X f Y J C 4 X o v z F 8 2 9 v 2 p s J w X X f h Y o a v s A = = < / D a t a M a s h u p > 
</file>

<file path=customXml/item5.xml>��< ? x m l   v e r s i o n = " 1 . 0 "   e n c o d i n g = " U T F - 1 6 " ? > < G e m i n i   x m l n s = " h t t p : / / g e m i n i / p i v o t c u s t o m i z a t i o n / T a b l e X M L _ C a t R e f     2 _ 4 5 6 9 8 f 4 c - 0 c 6 a - 4 5 7 4 - 9 7 a 6 - 0 f 7 8 5 6 4 7 6 c d f " > < C u s t o m C o n t e n t   x m l n s = " h t t p : / / g e m i n i / p i v o t c u s t o m i z a t i o n / T a b l e X M L _ C a t R e f   2 _ 4 5 6 9 8 f 4 c - 0 c 6 a - 4 5 7 4 - 9 7 a 6 - 0 f 7 8 5 6 4 7 6 c d f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 D e p o s i t o r / P a y e e < / s t r i n g > < / k e y > < v a l u e > < i n t > 0 < / i n t > < / v a l u e > < / i t e m > < i t e m > < k e y > < s t r i n g > C l a s s s i f i c a t i o n 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1 5 2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C a t R e f     2 _ 6 d 6 8 5 e c 8 - 6 e f 6 - 4 3 f 6 - a 0 1 6 - b b 4 9 6 8 5 a c 2 9 1 " > < C u s t o m C o n t e n t   x m l n s = " h t t p : / / g e m i n i / p i v o t c u s t o m i z a t i o n / T a b l e X M L _ C a t R e f   2 _ 6 d 6 8 5 e c 8 - 6 e f 6 - 4 3 f 6 - a 0 1 6 - b b 4 9 6 8 5 a c 2 9 1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 I n d e x < / s t r i n g > < / k e y > < v a l u e > < i n t > 7 1 < / i n t > < / v a l u e > < / i t e m > < i t e m > < k e y > < s t r i n g > D e p o s i t o r / P a y e e < / s t r i n g > < / k e y > < v a l u e > < i n t > 1 4 1 < / i n t > < / v a l u e > < / i t e m > < i t e m > < k e y > < s t r i n g > C l a s s s i f i c a t i o n < / s t r i n g > < / k e y > < v a l u e > < i n t > 1 2 2 < / i n t > < / v a l u e > < / i t e m > < / C o l u m n W i d t h s > < C o l u m n D i s p l a y I n d e x > < i t e m > < k e y > < s t r i n g > I n d e x < / s t r i n g > < / k e y > < v a l u e > < i n t > 0 < / i n t > < / v a l u e > < / i t e m > < i t e m > < k e y > < s t r i n g > D e p o s i t o r / P a y e e < / s t r i n g > < / k e y > < v a l u e > < i n t > 1 < / i n t > < / v a l u e > < / i t e m > < i t e m > < k e y > < s t r i n g > C l a s s s i f i c a t i o n 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b 1 3 f 0 8 0 - b 5 6 a - 4 c 6 c - b 0 0 c - 9 9 e 4 5 7 c 8 4 0 c 6 " > < C u s t o m C o n t e n t > < ! [ C D A T A [ < ? x m l   v e r s i o n = " 1 . 0 "   e n c o d i n g = " u t f - 1 6 " ? > < S e t t i n g s > < C a l c u l a t e d F i e l d s > < i t e m > < M e a s u r e N a m e > C r e d i t s   M i n u s   D e b i t s < / M e a s u r e N a m e > < D i s p l a y N a m e > C r e d i t s   M i n u s   D e b i t s 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5C4EB357-ED7F-4A3A-BB03-A6CED3DA66EC}">
  <ds:schemaRefs/>
</ds:datastoreItem>
</file>

<file path=customXml/itemProps10.xml><?xml version="1.0" encoding="utf-8"?>
<ds:datastoreItem xmlns:ds="http://schemas.openxmlformats.org/officeDocument/2006/customXml" ds:itemID="{2EFB0AC3-1152-460B-8897-05E9D966D2B5}">
  <ds:schemaRefs/>
</ds:datastoreItem>
</file>

<file path=customXml/itemProps11.xml><?xml version="1.0" encoding="utf-8"?>
<ds:datastoreItem xmlns:ds="http://schemas.openxmlformats.org/officeDocument/2006/customXml" ds:itemID="{4593F520-DF76-4273-B473-0789691C8317}">
  <ds:schemaRefs/>
</ds:datastoreItem>
</file>

<file path=customXml/itemProps12.xml><?xml version="1.0" encoding="utf-8"?>
<ds:datastoreItem xmlns:ds="http://schemas.openxmlformats.org/officeDocument/2006/customXml" ds:itemID="{A041CDAA-87D4-484E-B796-855EBBB6FF06}">
  <ds:schemaRefs/>
</ds:datastoreItem>
</file>

<file path=customXml/itemProps13.xml><?xml version="1.0" encoding="utf-8"?>
<ds:datastoreItem xmlns:ds="http://schemas.openxmlformats.org/officeDocument/2006/customXml" ds:itemID="{C7CD35DF-74BE-4610-9CFB-A15D13D8E90C}">
  <ds:schemaRefs/>
</ds:datastoreItem>
</file>

<file path=customXml/itemProps14.xml><?xml version="1.0" encoding="utf-8"?>
<ds:datastoreItem xmlns:ds="http://schemas.openxmlformats.org/officeDocument/2006/customXml" ds:itemID="{16CE2589-15F1-4424-B527-C2FC6CB49A23}">
  <ds:schemaRefs/>
</ds:datastoreItem>
</file>

<file path=customXml/itemProps15.xml><?xml version="1.0" encoding="utf-8"?>
<ds:datastoreItem xmlns:ds="http://schemas.openxmlformats.org/officeDocument/2006/customXml" ds:itemID="{4DD293F1-9691-47E3-8034-0FD2019C73D1}">
  <ds:schemaRefs/>
</ds:datastoreItem>
</file>

<file path=customXml/itemProps16.xml><?xml version="1.0" encoding="utf-8"?>
<ds:datastoreItem xmlns:ds="http://schemas.openxmlformats.org/officeDocument/2006/customXml" ds:itemID="{85103574-2C12-4970-88E7-7B198EB0AD1C}">
  <ds:schemaRefs/>
</ds:datastoreItem>
</file>

<file path=customXml/itemProps17.xml><?xml version="1.0" encoding="utf-8"?>
<ds:datastoreItem xmlns:ds="http://schemas.openxmlformats.org/officeDocument/2006/customXml" ds:itemID="{990FFA7B-808E-4139-97D5-5A9A19F01EE1}">
  <ds:schemaRefs/>
</ds:datastoreItem>
</file>

<file path=customXml/itemProps18.xml><?xml version="1.0" encoding="utf-8"?>
<ds:datastoreItem xmlns:ds="http://schemas.openxmlformats.org/officeDocument/2006/customXml" ds:itemID="{CA5E84AB-B0B4-4B83-A569-488A098F7371}">
  <ds:schemaRefs/>
</ds:datastoreItem>
</file>

<file path=customXml/itemProps19.xml><?xml version="1.0" encoding="utf-8"?>
<ds:datastoreItem xmlns:ds="http://schemas.openxmlformats.org/officeDocument/2006/customXml" ds:itemID="{2A94F231-DBD4-49CE-B276-C1E4D6EDF435}">
  <ds:schemaRefs/>
</ds:datastoreItem>
</file>

<file path=customXml/itemProps2.xml><?xml version="1.0" encoding="utf-8"?>
<ds:datastoreItem xmlns:ds="http://schemas.openxmlformats.org/officeDocument/2006/customXml" ds:itemID="{4DD9A3FE-E77B-4EA1-B552-8AC63225D8BF}">
  <ds:schemaRefs/>
</ds:datastoreItem>
</file>

<file path=customXml/itemProps20.xml><?xml version="1.0" encoding="utf-8"?>
<ds:datastoreItem xmlns:ds="http://schemas.openxmlformats.org/officeDocument/2006/customXml" ds:itemID="{FE1322D6-D26E-4033-A8DB-FD5945C5CA98}">
  <ds:schemaRefs/>
</ds:datastoreItem>
</file>

<file path=customXml/itemProps21.xml><?xml version="1.0" encoding="utf-8"?>
<ds:datastoreItem xmlns:ds="http://schemas.openxmlformats.org/officeDocument/2006/customXml" ds:itemID="{FF723673-D819-4822-A3F1-F6D13F57F307}">
  <ds:schemaRefs/>
</ds:datastoreItem>
</file>

<file path=customXml/itemProps22.xml><?xml version="1.0" encoding="utf-8"?>
<ds:datastoreItem xmlns:ds="http://schemas.openxmlformats.org/officeDocument/2006/customXml" ds:itemID="{2390DA32-0074-453D-86E7-878467652BB0}">
  <ds:schemaRefs/>
</ds:datastoreItem>
</file>

<file path=customXml/itemProps23.xml><?xml version="1.0" encoding="utf-8"?>
<ds:datastoreItem xmlns:ds="http://schemas.openxmlformats.org/officeDocument/2006/customXml" ds:itemID="{BA34A1C1-4E6A-4101-9702-51CF5B2315F2}">
  <ds:schemaRefs/>
</ds:datastoreItem>
</file>

<file path=customXml/itemProps24.xml><?xml version="1.0" encoding="utf-8"?>
<ds:datastoreItem xmlns:ds="http://schemas.openxmlformats.org/officeDocument/2006/customXml" ds:itemID="{78038B6F-4218-4E92-872E-FFAE47BD6172}">
  <ds:schemaRefs/>
</ds:datastoreItem>
</file>

<file path=customXml/itemProps25.xml><?xml version="1.0" encoding="utf-8"?>
<ds:datastoreItem xmlns:ds="http://schemas.openxmlformats.org/officeDocument/2006/customXml" ds:itemID="{8E7C3952-373B-43F5-8BDF-8351A479D0BC}">
  <ds:schemaRefs/>
</ds:datastoreItem>
</file>

<file path=customXml/itemProps26.xml><?xml version="1.0" encoding="utf-8"?>
<ds:datastoreItem xmlns:ds="http://schemas.openxmlformats.org/officeDocument/2006/customXml" ds:itemID="{AD0478A8-9120-42D6-9ECC-7CB8E9669CE0}">
  <ds:schemaRefs/>
</ds:datastoreItem>
</file>

<file path=customXml/itemProps27.xml><?xml version="1.0" encoding="utf-8"?>
<ds:datastoreItem xmlns:ds="http://schemas.openxmlformats.org/officeDocument/2006/customXml" ds:itemID="{8A3D6699-CA73-4B91-AAFE-B262338190D1}">
  <ds:schemaRefs/>
</ds:datastoreItem>
</file>

<file path=customXml/itemProps28.xml><?xml version="1.0" encoding="utf-8"?>
<ds:datastoreItem xmlns:ds="http://schemas.openxmlformats.org/officeDocument/2006/customXml" ds:itemID="{E8E50415-3F86-4E6C-8A5B-ECAA1D10A739}">
  <ds:schemaRefs/>
</ds:datastoreItem>
</file>

<file path=customXml/itemProps29.xml><?xml version="1.0" encoding="utf-8"?>
<ds:datastoreItem xmlns:ds="http://schemas.openxmlformats.org/officeDocument/2006/customXml" ds:itemID="{3050CE50-92EE-46C3-A221-8694E3212B49}">
  <ds:schemaRefs/>
</ds:datastoreItem>
</file>

<file path=customXml/itemProps3.xml><?xml version="1.0" encoding="utf-8"?>
<ds:datastoreItem xmlns:ds="http://schemas.openxmlformats.org/officeDocument/2006/customXml" ds:itemID="{680662D7-CE13-49DD-9361-E77E5C910D4B}">
  <ds:schemaRefs/>
</ds:datastoreItem>
</file>

<file path=customXml/itemProps30.xml><?xml version="1.0" encoding="utf-8"?>
<ds:datastoreItem xmlns:ds="http://schemas.openxmlformats.org/officeDocument/2006/customXml" ds:itemID="{2537F84A-6DCB-41B6-863F-4C76692707D8}">
  <ds:schemaRefs/>
</ds:datastoreItem>
</file>

<file path=customXml/itemProps31.xml><?xml version="1.0" encoding="utf-8"?>
<ds:datastoreItem xmlns:ds="http://schemas.openxmlformats.org/officeDocument/2006/customXml" ds:itemID="{C9C1BF53-49F7-4BED-AC8E-6EC530761F99}">
  <ds:schemaRefs/>
</ds:datastoreItem>
</file>

<file path=customXml/itemProps32.xml><?xml version="1.0" encoding="utf-8"?>
<ds:datastoreItem xmlns:ds="http://schemas.openxmlformats.org/officeDocument/2006/customXml" ds:itemID="{5E6B7972-CD96-41ED-9012-073671D35623}">
  <ds:schemaRefs/>
</ds:datastoreItem>
</file>

<file path=customXml/itemProps33.xml><?xml version="1.0" encoding="utf-8"?>
<ds:datastoreItem xmlns:ds="http://schemas.openxmlformats.org/officeDocument/2006/customXml" ds:itemID="{AD6D9569-2D9A-46FA-97F1-2560E15D0986}">
  <ds:schemaRefs/>
</ds:datastoreItem>
</file>

<file path=customXml/itemProps34.xml><?xml version="1.0" encoding="utf-8"?>
<ds:datastoreItem xmlns:ds="http://schemas.openxmlformats.org/officeDocument/2006/customXml" ds:itemID="{C54987C9-F9E7-4C2A-B416-908E9FCEAD24}">
  <ds:schemaRefs/>
</ds:datastoreItem>
</file>

<file path=customXml/itemProps35.xml><?xml version="1.0" encoding="utf-8"?>
<ds:datastoreItem xmlns:ds="http://schemas.openxmlformats.org/officeDocument/2006/customXml" ds:itemID="{8D6EB4FF-8EC1-4453-8BA6-135FB5963325}">
  <ds:schemaRefs/>
</ds:datastoreItem>
</file>

<file path=customXml/itemProps36.xml><?xml version="1.0" encoding="utf-8"?>
<ds:datastoreItem xmlns:ds="http://schemas.openxmlformats.org/officeDocument/2006/customXml" ds:itemID="{64E72D54-4CFD-4FDC-AF93-F061CBF08460}">
  <ds:schemaRefs/>
</ds:datastoreItem>
</file>

<file path=customXml/itemProps37.xml><?xml version="1.0" encoding="utf-8"?>
<ds:datastoreItem xmlns:ds="http://schemas.openxmlformats.org/officeDocument/2006/customXml" ds:itemID="{0D4FFF15-F028-44C1-B153-F2BAA04D1CD1}">
  <ds:schemaRefs/>
</ds:datastoreItem>
</file>

<file path=customXml/itemProps38.xml><?xml version="1.0" encoding="utf-8"?>
<ds:datastoreItem xmlns:ds="http://schemas.openxmlformats.org/officeDocument/2006/customXml" ds:itemID="{61EA5B54-274D-4FEE-86EC-89CF3A50BFA3}">
  <ds:schemaRefs/>
</ds:datastoreItem>
</file>

<file path=customXml/itemProps39.xml><?xml version="1.0" encoding="utf-8"?>
<ds:datastoreItem xmlns:ds="http://schemas.openxmlformats.org/officeDocument/2006/customXml" ds:itemID="{69F26C5D-D2C2-4A2F-BD1A-6B5EA491823D}">
  <ds:schemaRefs/>
</ds:datastoreItem>
</file>

<file path=customXml/itemProps4.xml><?xml version="1.0" encoding="utf-8"?>
<ds:datastoreItem xmlns:ds="http://schemas.openxmlformats.org/officeDocument/2006/customXml" ds:itemID="{0F2A7457-2638-43D0-82C8-AA1B6F5EA2E1}">
  <ds:schemaRefs/>
</ds:datastoreItem>
</file>

<file path=customXml/itemProps40.xml><?xml version="1.0" encoding="utf-8"?>
<ds:datastoreItem xmlns:ds="http://schemas.openxmlformats.org/officeDocument/2006/customXml" ds:itemID="{13AE8D14-CA50-44FD-9B7E-0ECD3F2F0069}">
  <ds:schemaRefs/>
</ds:datastoreItem>
</file>

<file path=customXml/itemProps41.xml><?xml version="1.0" encoding="utf-8"?>
<ds:datastoreItem xmlns:ds="http://schemas.openxmlformats.org/officeDocument/2006/customXml" ds:itemID="{91341724-F05E-4604-BB1A-124C85166561}">
  <ds:schemaRefs/>
</ds:datastoreItem>
</file>

<file path=customXml/itemProps42.xml><?xml version="1.0" encoding="utf-8"?>
<ds:datastoreItem xmlns:ds="http://schemas.openxmlformats.org/officeDocument/2006/customXml" ds:itemID="{67B646B0-EC74-4703-855B-CDF8CAB212BC}">
  <ds:schemaRefs/>
</ds:datastoreItem>
</file>

<file path=customXml/itemProps43.xml><?xml version="1.0" encoding="utf-8"?>
<ds:datastoreItem xmlns:ds="http://schemas.openxmlformats.org/officeDocument/2006/customXml" ds:itemID="{3F398F7E-C9C5-4EDB-9B10-BA4B34519A73}">
  <ds:schemaRefs/>
</ds:datastoreItem>
</file>

<file path=customXml/itemProps44.xml><?xml version="1.0" encoding="utf-8"?>
<ds:datastoreItem xmlns:ds="http://schemas.openxmlformats.org/officeDocument/2006/customXml" ds:itemID="{316C2A35-6103-4D12-A772-C77BFA4815B5}">
  <ds:schemaRefs/>
</ds:datastoreItem>
</file>

<file path=customXml/itemProps45.xml><?xml version="1.0" encoding="utf-8"?>
<ds:datastoreItem xmlns:ds="http://schemas.openxmlformats.org/officeDocument/2006/customXml" ds:itemID="{5FF40ABF-EB20-4C55-9E50-BC54DCD91C74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CFF038AA-A718-495D-82C9-3F8D8B3CBCF7}">
  <ds:schemaRefs/>
</ds:datastoreItem>
</file>

<file path=customXml/itemProps6.xml><?xml version="1.0" encoding="utf-8"?>
<ds:datastoreItem xmlns:ds="http://schemas.openxmlformats.org/officeDocument/2006/customXml" ds:itemID="{1B3F011F-4D65-4C0C-975D-4644B2C75BFB}">
  <ds:schemaRefs/>
</ds:datastoreItem>
</file>

<file path=customXml/itemProps7.xml><?xml version="1.0" encoding="utf-8"?>
<ds:datastoreItem xmlns:ds="http://schemas.openxmlformats.org/officeDocument/2006/customXml" ds:itemID="{5CAF0F86-5E70-4DFE-80FA-757D108CC3B0}">
  <ds:schemaRefs/>
</ds:datastoreItem>
</file>

<file path=customXml/itemProps8.xml><?xml version="1.0" encoding="utf-8"?>
<ds:datastoreItem xmlns:ds="http://schemas.openxmlformats.org/officeDocument/2006/customXml" ds:itemID="{3121E6E3-4F84-4251-90CF-FB5B0525733B}">
  <ds:schemaRefs/>
</ds:datastoreItem>
</file>

<file path=customXml/itemProps9.xml><?xml version="1.0" encoding="utf-8"?>
<ds:datastoreItem xmlns:ds="http://schemas.openxmlformats.org/officeDocument/2006/customXml" ds:itemID="{30ECF657-6889-44A6-9D1A-F21F892A64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CatRef</vt:lpstr>
      <vt:lpstr>Beg Bal</vt:lpstr>
      <vt:lpstr>RunBal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Simmons</dc:creator>
  <cp:lastModifiedBy>Luciana Simmons</cp:lastModifiedBy>
  <dcterms:created xsi:type="dcterms:W3CDTF">2019-10-21T16:23:16Z</dcterms:created>
  <dcterms:modified xsi:type="dcterms:W3CDTF">2020-08-04T18:33:37Z</dcterms:modified>
</cp:coreProperties>
</file>