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xr\Desktop\"/>
    </mc:Choice>
  </mc:AlternateContent>
  <xr:revisionPtr revIDLastSave="0" documentId="13_ncr:1_{1274F616-9D19-431F-990C-9AF52AE820F3}" xr6:coauthVersionLast="41" xr6:coauthVersionMax="41" xr10:uidLastSave="{00000000-0000-0000-0000-000000000000}"/>
  <bookViews>
    <workbookView xWindow="-120" yWindow="-120" windowWidth="29040" windowHeight="15840" firstSheet="1" activeTab="5" xr2:uid="{6AEAA280-AABD-415E-BFF8-E69FCAF5EBEA}"/>
  </bookViews>
  <sheets>
    <sheet name="AD_WEEK_DATES" sheetId="4" r:id="rId1"/>
    <sheet name="FACT_HIST_FCST" sheetId="1" r:id="rId2"/>
    <sheet name="LOCATION" sheetId="5" r:id="rId3"/>
    <sheet name="ITEM" sheetId="3" r:id="rId4"/>
    <sheet name="ExpectedResults_ALL" sheetId="6" r:id="rId5"/>
    <sheet name="ExpectedResults_CATA" sheetId="7" r:id="rId6"/>
  </sheets>
  <definedNames>
    <definedName name="_xlnm._FilterDatabase" localSheetId="4" hidden="1">ExpectedResults_ALL!$A$1:$H$122</definedName>
    <definedName name="_xlnm._FilterDatabase" localSheetId="1" hidden="1">FACT_HIST_FCST!$A$1:$G$31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0" i="7" l="1"/>
  <c r="M40" i="7" s="1"/>
  <c r="J40" i="7"/>
  <c r="K40" i="7" s="1"/>
  <c r="H38" i="7"/>
  <c r="G38" i="7"/>
  <c r="F38" i="7"/>
  <c r="E38" i="7"/>
  <c r="D38" i="7"/>
  <c r="J3" i="7"/>
  <c r="K3" i="7" s="1"/>
  <c r="L3" i="7"/>
  <c r="M3" i="7"/>
  <c r="J4" i="7"/>
  <c r="K4" i="7" s="1"/>
  <c r="L4" i="7"/>
  <c r="M4" i="7"/>
  <c r="J5" i="7"/>
  <c r="K5" i="7" s="1"/>
  <c r="L5" i="7"/>
  <c r="M5" i="7"/>
  <c r="J6" i="7"/>
  <c r="K6" i="7" s="1"/>
  <c r="L6" i="7"/>
  <c r="M6" i="7"/>
  <c r="J7" i="7"/>
  <c r="K7" i="7" s="1"/>
  <c r="L7" i="7"/>
  <c r="M7" i="7"/>
  <c r="J8" i="7"/>
  <c r="K8" i="7" s="1"/>
  <c r="L8" i="7"/>
  <c r="M8" i="7"/>
  <c r="J9" i="7"/>
  <c r="K9" i="7" s="1"/>
  <c r="L9" i="7"/>
  <c r="M9" i="7"/>
  <c r="J10" i="7"/>
  <c r="K10" i="7" s="1"/>
  <c r="L10" i="7"/>
  <c r="M10" i="7"/>
  <c r="J11" i="7"/>
  <c r="K11" i="7" s="1"/>
  <c r="L11" i="7"/>
  <c r="M11" i="7"/>
  <c r="J12" i="7"/>
  <c r="K12" i="7" s="1"/>
  <c r="L12" i="7"/>
  <c r="M12" i="7"/>
  <c r="J13" i="7"/>
  <c r="K13" i="7" s="1"/>
  <c r="L13" i="7"/>
  <c r="M13" i="7"/>
  <c r="J14" i="7"/>
  <c r="K14" i="7" s="1"/>
  <c r="L14" i="7"/>
  <c r="M14" i="7"/>
  <c r="J15" i="7"/>
  <c r="K15" i="7" s="1"/>
  <c r="L15" i="7"/>
  <c r="M15" i="7"/>
  <c r="J16" i="7"/>
  <c r="K16" i="7" s="1"/>
  <c r="L16" i="7"/>
  <c r="M16" i="7"/>
  <c r="J17" i="7"/>
  <c r="K17" i="7" s="1"/>
  <c r="L17" i="7"/>
  <c r="M17" i="7"/>
  <c r="J18" i="7"/>
  <c r="K18" i="7" s="1"/>
  <c r="L18" i="7"/>
  <c r="M18" i="7"/>
  <c r="J19" i="7"/>
  <c r="K19" i="7" s="1"/>
  <c r="L19" i="7"/>
  <c r="M19" i="7"/>
  <c r="J20" i="7"/>
  <c r="K20" i="7" s="1"/>
  <c r="L20" i="7"/>
  <c r="M20" i="7"/>
  <c r="J21" i="7"/>
  <c r="K21" i="7" s="1"/>
  <c r="L21" i="7"/>
  <c r="M21" i="7"/>
  <c r="J22" i="7"/>
  <c r="K22" i="7" s="1"/>
  <c r="L22" i="7"/>
  <c r="M22" i="7"/>
  <c r="J23" i="7"/>
  <c r="K23" i="7" s="1"/>
  <c r="L23" i="7"/>
  <c r="M23" i="7"/>
  <c r="J24" i="7"/>
  <c r="K24" i="7" s="1"/>
  <c r="L24" i="7"/>
  <c r="M24" i="7"/>
  <c r="J25" i="7"/>
  <c r="K25" i="7" s="1"/>
  <c r="L25" i="7"/>
  <c r="M25" i="7"/>
  <c r="J26" i="7"/>
  <c r="K26" i="7" s="1"/>
  <c r="L26" i="7"/>
  <c r="M26" i="7"/>
  <c r="J27" i="7"/>
  <c r="K27" i="7" s="1"/>
  <c r="L27" i="7"/>
  <c r="M27" i="7"/>
  <c r="J28" i="7"/>
  <c r="K28" i="7" s="1"/>
  <c r="L28" i="7"/>
  <c r="M28" i="7"/>
  <c r="J29" i="7"/>
  <c r="K29" i="7" s="1"/>
  <c r="L29" i="7"/>
  <c r="M29" i="7"/>
  <c r="J30" i="7"/>
  <c r="K30" i="7" s="1"/>
  <c r="L30" i="7"/>
  <c r="M30" i="7"/>
  <c r="J31" i="7"/>
  <c r="K31" i="7" s="1"/>
  <c r="L31" i="7"/>
  <c r="M31" i="7"/>
  <c r="J32" i="7"/>
  <c r="K32" i="7" s="1"/>
  <c r="L32" i="7"/>
  <c r="M32" i="7"/>
  <c r="J33" i="7"/>
  <c r="K33" i="7" s="1"/>
  <c r="L33" i="7"/>
  <c r="M33" i="7"/>
  <c r="J34" i="7"/>
  <c r="K34" i="7" s="1"/>
  <c r="L34" i="7"/>
  <c r="M34" i="7"/>
  <c r="J35" i="7"/>
  <c r="K35" i="7" s="1"/>
  <c r="L35" i="7"/>
  <c r="M35" i="7"/>
  <c r="J36" i="7"/>
  <c r="K36" i="7" s="1"/>
  <c r="L36" i="7"/>
  <c r="M36" i="7"/>
  <c r="J37" i="7"/>
  <c r="K37" i="7" s="1"/>
  <c r="L37" i="7"/>
  <c r="M37" i="7"/>
  <c r="M2" i="7"/>
  <c r="K2" i="7"/>
  <c r="L2" i="7"/>
  <c r="J2" i="7"/>
  <c r="J72" i="6" l="1"/>
  <c r="K72" i="6" s="1"/>
  <c r="H3" i="6"/>
  <c r="L3" i="6" s="1"/>
  <c r="H4" i="6"/>
  <c r="L4" i="6" s="1"/>
  <c r="M4" i="6" s="1"/>
  <c r="H5" i="6"/>
  <c r="L5" i="6" s="1"/>
  <c r="M5" i="6" s="1"/>
  <c r="H6" i="6"/>
  <c r="J6" i="6" s="1"/>
  <c r="K6" i="6" s="1"/>
  <c r="H7" i="6"/>
  <c r="L7" i="6" s="1"/>
  <c r="H8" i="6"/>
  <c r="L8" i="6" s="1"/>
  <c r="H9" i="6"/>
  <c r="J9" i="6" s="1"/>
  <c r="K9" i="6" s="1"/>
  <c r="H10" i="6"/>
  <c r="J10" i="6" s="1"/>
  <c r="K10" i="6" s="1"/>
  <c r="H11" i="6"/>
  <c r="L11" i="6" s="1"/>
  <c r="M11" i="6" s="1"/>
  <c r="H12" i="6"/>
  <c r="L12" i="6" s="1"/>
  <c r="H13" i="6"/>
  <c r="J13" i="6" s="1"/>
  <c r="K13" i="6" s="1"/>
  <c r="H14" i="6"/>
  <c r="J14" i="6" s="1"/>
  <c r="K14" i="6" s="1"/>
  <c r="H15" i="6"/>
  <c r="L15" i="6" s="1"/>
  <c r="M15" i="6" s="1"/>
  <c r="H16" i="6"/>
  <c r="L16" i="6" s="1"/>
  <c r="M16" i="6" s="1"/>
  <c r="H17" i="6"/>
  <c r="J17" i="6" s="1"/>
  <c r="K17" i="6" s="1"/>
  <c r="H18" i="6"/>
  <c r="J18" i="6" s="1"/>
  <c r="K18" i="6" s="1"/>
  <c r="H19" i="6"/>
  <c r="L19" i="6" s="1"/>
  <c r="H20" i="6"/>
  <c r="L20" i="6" s="1"/>
  <c r="M20" i="6" s="1"/>
  <c r="H21" i="6"/>
  <c r="J21" i="6" s="1"/>
  <c r="K21" i="6" s="1"/>
  <c r="H22" i="6"/>
  <c r="J22" i="6" s="1"/>
  <c r="K22" i="6" s="1"/>
  <c r="H23" i="6"/>
  <c r="L23" i="6" s="1"/>
  <c r="M23" i="6" s="1"/>
  <c r="H24" i="6"/>
  <c r="L24" i="6" s="1"/>
  <c r="M24" i="6" s="1"/>
  <c r="H25" i="6"/>
  <c r="J25" i="6" s="1"/>
  <c r="K25" i="6" s="1"/>
  <c r="H26" i="6"/>
  <c r="J26" i="6" s="1"/>
  <c r="K26" i="6" s="1"/>
  <c r="H27" i="6"/>
  <c r="L27" i="6" s="1"/>
  <c r="M27" i="6" s="1"/>
  <c r="H28" i="6"/>
  <c r="L28" i="6" s="1"/>
  <c r="M28" i="6" s="1"/>
  <c r="H29" i="6"/>
  <c r="J29" i="6" s="1"/>
  <c r="K29" i="6" s="1"/>
  <c r="H30" i="6"/>
  <c r="J30" i="6" s="1"/>
  <c r="K30" i="6" s="1"/>
  <c r="H31" i="6"/>
  <c r="L31" i="6" s="1"/>
  <c r="M31" i="6" s="1"/>
  <c r="H32" i="6"/>
  <c r="L32" i="6" s="1"/>
  <c r="M32" i="6" s="1"/>
  <c r="H33" i="6"/>
  <c r="J33" i="6" s="1"/>
  <c r="K33" i="6" s="1"/>
  <c r="H34" i="6"/>
  <c r="J34" i="6" s="1"/>
  <c r="K34" i="6" s="1"/>
  <c r="H35" i="6"/>
  <c r="L35" i="6" s="1"/>
  <c r="M35" i="6" s="1"/>
  <c r="H36" i="6"/>
  <c r="L36" i="6" s="1"/>
  <c r="M36" i="6" s="1"/>
  <c r="H37" i="6"/>
  <c r="L37" i="6" s="1"/>
  <c r="M37" i="6" s="1"/>
  <c r="H38" i="6"/>
  <c r="J38" i="6" s="1"/>
  <c r="K38" i="6" s="1"/>
  <c r="H39" i="6"/>
  <c r="L39" i="6" s="1"/>
  <c r="M39" i="6" s="1"/>
  <c r="H40" i="6"/>
  <c r="L40" i="6" s="1"/>
  <c r="M40" i="6" s="1"/>
  <c r="H41" i="6"/>
  <c r="J41" i="6" s="1"/>
  <c r="K41" i="6" s="1"/>
  <c r="H42" i="6"/>
  <c r="J42" i="6" s="1"/>
  <c r="K42" i="6" s="1"/>
  <c r="H43" i="6"/>
  <c r="L43" i="6" s="1"/>
  <c r="H44" i="6"/>
  <c r="L44" i="6" s="1"/>
  <c r="M44" i="6" s="1"/>
  <c r="H45" i="6"/>
  <c r="J45" i="6" s="1"/>
  <c r="K45" i="6" s="1"/>
  <c r="H46" i="6"/>
  <c r="J46" i="6" s="1"/>
  <c r="K46" i="6" s="1"/>
  <c r="H47" i="6"/>
  <c r="L47" i="6" s="1"/>
  <c r="M47" i="6" s="1"/>
  <c r="H48" i="6"/>
  <c r="L48" i="6" s="1"/>
  <c r="M48" i="6" s="1"/>
  <c r="H49" i="6"/>
  <c r="J49" i="6" s="1"/>
  <c r="K49" i="6" s="1"/>
  <c r="H50" i="6"/>
  <c r="J50" i="6" s="1"/>
  <c r="K50" i="6" s="1"/>
  <c r="H51" i="6"/>
  <c r="L51" i="6" s="1"/>
  <c r="M51" i="6" s="1"/>
  <c r="H52" i="6"/>
  <c r="L52" i="6" s="1"/>
  <c r="M52" i="6" s="1"/>
  <c r="H53" i="6"/>
  <c r="L53" i="6" s="1"/>
  <c r="M53" i="6" s="1"/>
  <c r="H54" i="6"/>
  <c r="J54" i="6" s="1"/>
  <c r="K54" i="6" s="1"/>
  <c r="H55" i="6"/>
  <c r="L55" i="6" s="1"/>
  <c r="M55" i="6" s="1"/>
  <c r="H56" i="6"/>
  <c r="L56" i="6" s="1"/>
  <c r="M56" i="6" s="1"/>
  <c r="H57" i="6"/>
  <c r="J57" i="6" s="1"/>
  <c r="K57" i="6" s="1"/>
  <c r="H58" i="6"/>
  <c r="J58" i="6" s="1"/>
  <c r="K58" i="6" s="1"/>
  <c r="H59" i="6"/>
  <c r="L59" i="6" s="1"/>
  <c r="M59" i="6" s="1"/>
  <c r="H60" i="6"/>
  <c r="L60" i="6" s="1"/>
  <c r="M60" i="6" s="1"/>
  <c r="H61" i="6"/>
  <c r="J61" i="6" s="1"/>
  <c r="K61" i="6" s="1"/>
  <c r="H62" i="6"/>
  <c r="J62" i="6" s="1"/>
  <c r="K62" i="6" s="1"/>
  <c r="H63" i="6"/>
  <c r="L63" i="6" s="1"/>
  <c r="M63" i="6" s="1"/>
  <c r="H64" i="6"/>
  <c r="L64" i="6" s="1"/>
  <c r="M64" i="6" s="1"/>
  <c r="H65" i="6"/>
  <c r="J65" i="6" s="1"/>
  <c r="K65" i="6" s="1"/>
  <c r="H66" i="6"/>
  <c r="J66" i="6" s="1"/>
  <c r="K66" i="6" s="1"/>
  <c r="H67" i="6"/>
  <c r="L67" i="6" s="1"/>
  <c r="H68" i="6"/>
  <c r="L68" i="6" s="1"/>
  <c r="M68" i="6" s="1"/>
  <c r="H69" i="6"/>
  <c r="L69" i="6" s="1"/>
  <c r="M69" i="6" s="1"/>
  <c r="H70" i="6"/>
  <c r="J70" i="6" s="1"/>
  <c r="K70" i="6" s="1"/>
  <c r="H71" i="6"/>
  <c r="L71" i="6" s="1"/>
  <c r="M71" i="6" s="1"/>
  <c r="H72" i="6"/>
  <c r="L72" i="6" s="1"/>
  <c r="M72" i="6" s="1"/>
  <c r="H73" i="6"/>
  <c r="J73" i="6" s="1"/>
  <c r="K73" i="6" s="1"/>
  <c r="H74" i="6"/>
  <c r="J74" i="6" s="1"/>
  <c r="K74" i="6" s="1"/>
  <c r="H75" i="6"/>
  <c r="L75" i="6" s="1"/>
  <c r="M75" i="6" s="1"/>
  <c r="H76" i="6"/>
  <c r="L76" i="6" s="1"/>
  <c r="M76" i="6" s="1"/>
  <c r="H77" i="6"/>
  <c r="J77" i="6" s="1"/>
  <c r="K77" i="6" s="1"/>
  <c r="H78" i="6"/>
  <c r="J78" i="6" s="1"/>
  <c r="K78" i="6" s="1"/>
  <c r="H79" i="6"/>
  <c r="L79" i="6" s="1"/>
  <c r="M79" i="6" s="1"/>
  <c r="H80" i="6"/>
  <c r="L80" i="6" s="1"/>
  <c r="M80" i="6" s="1"/>
  <c r="H81" i="6"/>
  <c r="J81" i="6" s="1"/>
  <c r="K81" i="6" s="1"/>
  <c r="H82" i="6"/>
  <c r="J82" i="6" s="1"/>
  <c r="K82" i="6" s="1"/>
  <c r="H83" i="6"/>
  <c r="L83" i="6" s="1"/>
  <c r="M83" i="6" s="1"/>
  <c r="H84" i="6"/>
  <c r="L84" i="6" s="1"/>
  <c r="M84" i="6" s="1"/>
  <c r="H85" i="6"/>
  <c r="J85" i="6" s="1"/>
  <c r="K85" i="6" s="1"/>
  <c r="H86" i="6"/>
  <c r="J86" i="6" s="1"/>
  <c r="K86" i="6" s="1"/>
  <c r="H87" i="6"/>
  <c r="L87" i="6" s="1"/>
  <c r="M87" i="6" s="1"/>
  <c r="H88" i="6"/>
  <c r="L88" i="6" s="1"/>
  <c r="M88" i="6" s="1"/>
  <c r="H89" i="6"/>
  <c r="J89" i="6" s="1"/>
  <c r="K89" i="6" s="1"/>
  <c r="H90" i="6"/>
  <c r="J90" i="6" s="1"/>
  <c r="K90" i="6" s="1"/>
  <c r="H91" i="6"/>
  <c r="L91" i="6" s="1"/>
  <c r="M91" i="6" s="1"/>
  <c r="H92" i="6"/>
  <c r="L92" i="6" s="1"/>
  <c r="M92" i="6" s="1"/>
  <c r="H93" i="6"/>
  <c r="L93" i="6" s="1"/>
  <c r="M93" i="6" s="1"/>
  <c r="H94" i="6"/>
  <c r="J94" i="6" s="1"/>
  <c r="K94" i="6" s="1"/>
  <c r="H95" i="6"/>
  <c r="L95" i="6" s="1"/>
  <c r="M95" i="6" s="1"/>
  <c r="H96" i="6"/>
  <c r="L96" i="6" s="1"/>
  <c r="M96" i="6" s="1"/>
  <c r="H97" i="6"/>
  <c r="J97" i="6" s="1"/>
  <c r="K97" i="6" s="1"/>
  <c r="H98" i="6"/>
  <c r="J98" i="6" s="1"/>
  <c r="K98" i="6" s="1"/>
  <c r="H99" i="6"/>
  <c r="L99" i="6" s="1"/>
  <c r="M99" i="6" s="1"/>
  <c r="H100" i="6"/>
  <c r="L100" i="6" s="1"/>
  <c r="M100" i="6" s="1"/>
  <c r="H101" i="6"/>
  <c r="J101" i="6" s="1"/>
  <c r="K101" i="6" s="1"/>
  <c r="H102" i="6"/>
  <c r="J102" i="6" s="1"/>
  <c r="K102" i="6" s="1"/>
  <c r="H103" i="6"/>
  <c r="L103" i="6" s="1"/>
  <c r="M103" i="6" s="1"/>
  <c r="H104" i="6"/>
  <c r="L104" i="6" s="1"/>
  <c r="M104" i="6" s="1"/>
  <c r="H105" i="6"/>
  <c r="J105" i="6" s="1"/>
  <c r="K105" i="6" s="1"/>
  <c r="H106" i="6"/>
  <c r="J106" i="6" s="1"/>
  <c r="K106" i="6" s="1"/>
  <c r="H107" i="6"/>
  <c r="L107" i="6" s="1"/>
  <c r="M107" i="6" s="1"/>
  <c r="H108" i="6"/>
  <c r="L108" i="6" s="1"/>
  <c r="M108" i="6" s="1"/>
  <c r="H109" i="6"/>
  <c r="L109" i="6" s="1"/>
  <c r="M109" i="6" s="1"/>
  <c r="H110" i="6"/>
  <c r="J110" i="6" s="1"/>
  <c r="K110" i="6" s="1"/>
  <c r="H111" i="6"/>
  <c r="L111" i="6" s="1"/>
  <c r="M111" i="6" s="1"/>
  <c r="H112" i="6"/>
  <c r="L112" i="6" s="1"/>
  <c r="M112" i="6" s="1"/>
  <c r="H113" i="6"/>
  <c r="J113" i="6" s="1"/>
  <c r="K113" i="6" s="1"/>
  <c r="H114" i="6"/>
  <c r="J114" i="6" s="1"/>
  <c r="K114" i="6" s="1"/>
  <c r="H115" i="6"/>
  <c r="L115" i="6" s="1"/>
  <c r="M115" i="6" s="1"/>
  <c r="H116" i="6"/>
  <c r="L116" i="6" s="1"/>
  <c r="M116" i="6" s="1"/>
  <c r="H117" i="6"/>
  <c r="J117" i="6" s="1"/>
  <c r="K117" i="6" s="1"/>
  <c r="H118" i="6"/>
  <c r="J118" i="6" s="1"/>
  <c r="K118" i="6" s="1"/>
  <c r="H119" i="6"/>
  <c r="L119" i="6" s="1"/>
  <c r="M119" i="6" s="1"/>
  <c r="H120" i="6"/>
  <c r="L120" i="6" s="1"/>
  <c r="M120" i="6" s="1"/>
  <c r="H121" i="6"/>
  <c r="J121" i="6" s="1"/>
  <c r="K121" i="6" s="1"/>
  <c r="H2" i="6"/>
  <c r="L2" i="6" s="1"/>
  <c r="M2" i="6" s="1"/>
  <c r="M19" i="6"/>
  <c r="M43" i="6"/>
  <c r="M67" i="6"/>
  <c r="M3" i="6"/>
  <c r="M7" i="6"/>
  <c r="M8" i="6"/>
  <c r="M12" i="6"/>
  <c r="J104" i="6" l="1"/>
  <c r="K104" i="6" s="1"/>
  <c r="J40" i="6"/>
  <c r="K40" i="6" s="1"/>
  <c r="L106" i="6"/>
  <c r="M106" i="6" s="1"/>
  <c r="L74" i="6"/>
  <c r="M74" i="6" s="1"/>
  <c r="L42" i="6"/>
  <c r="M42" i="6" s="1"/>
  <c r="L26" i="6"/>
  <c r="M26" i="6" s="1"/>
  <c r="L10" i="6"/>
  <c r="M10" i="6" s="1"/>
  <c r="L118" i="6"/>
  <c r="M118" i="6" s="1"/>
  <c r="L102" i="6"/>
  <c r="M102" i="6" s="1"/>
  <c r="L86" i="6"/>
  <c r="M86" i="6" s="1"/>
  <c r="L70" i="6"/>
  <c r="M70" i="6" s="1"/>
  <c r="L54" i="6"/>
  <c r="M54" i="6" s="1"/>
  <c r="L38" i="6"/>
  <c r="M38" i="6" s="1"/>
  <c r="L22" i="6"/>
  <c r="M22" i="6" s="1"/>
  <c r="L6" i="6"/>
  <c r="M6" i="6" s="1"/>
  <c r="J96" i="6"/>
  <c r="K96" i="6" s="1"/>
  <c r="J64" i="6"/>
  <c r="K64" i="6" s="1"/>
  <c r="J32" i="6"/>
  <c r="K32" i="6" s="1"/>
  <c r="L58" i="6"/>
  <c r="M58" i="6" s="1"/>
  <c r="L114" i="6"/>
  <c r="M114" i="6" s="1"/>
  <c r="L98" i="6"/>
  <c r="M98" i="6" s="1"/>
  <c r="L82" i="6"/>
  <c r="M82" i="6" s="1"/>
  <c r="L66" i="6"/>
  <c r="M66" i="6" s="1"/>
  <c r="L50" i="6"/>
  <c r="M50" i="6" s="1"/>
  <c r="L34" i="6"/>
  <c r="M34" i="6" s="1"/>
  <c r="L18" i="6"/>
  <c r="M18" i="6" s="1"/>
  <c r="J120" i="6"/>
  <c r="K120" i="6" s="1"/>
  <c r="J88" i="6"/>
  <c r="K88" i="6" s="1"/>
  <c r="J56" i="6"/>
  <c r="K56" i="6" s="1"/>
  <c r="J24" i="6"/>
  <c r="K24" i="6" s="1"/>
  <c r="L90" i="6"/>
  <c r="M90" i="6" s="1"/>
  <c r="L110" i="6"/>
  <c r="M110" i="6" s="1"/>
  <c r="L94" i="6"/>
  <c r="M94" i="6" s="1"/>
  <c r="L78" i="6"/>
  <c r="M78" i="6" s="1"/>
  <c r="L62" i="6"/>
  <c r="M62" i="6" s="1"/>
  <c r="L46" i="6"/>
  <c r="M46" i="6" s="1"/>
  <c r="L30" i="6"/>
  <c r="M30" i="6" s="1"/>
  <c r="L14" i="6"/>
  <c r="M14" i="6" s="1"/>
  <c r="J112" i="6"/>
  <c r="K112" i="6" s="1"/>
  <c r="J80" i="6"/>
  <c r="K80" i="6" s="1"/>
  <c r="J48" i="6"/>
  <c r="K48" i="6" s="1"/>
  <c r="J16" i="6"/>
  <c r="K16" i="6" s="1"/>
  <c r="J8" i="6"/>
  <c r="K8" i="6" s="1"/>
  <c r="J109" i="6"/>
  <c r="K109" i="6" s="1"/>
  <c r="J93" i="6"/>
  <c r="K93" i="6" s="1"/>
  <c r="J69" i="6"/>
  <c r="K69" i="6" s="1"/>
  <c r="J53" i="6"/>
  <c r="K53" i="6" s="1"/>
  <c r="J37" i="6"/>
  <c r="K37" i="6" s="1"/>
  <c r="J5" i="6"/>
  <c r="K5" i="6" s="1"/>
  <c r="L117" i="6"/>
  <c r="M117" i="6" s="1"/>
  <c r="L101" i="6"/>
  <c r="M101" i="6" s="1"/>
  <c r="L85" i="6"/>
  <c r="M85" i="6" s="1"/>
  <c r="L77" i="6"/>
  <c r="M77" i="6" s="1"/>
  <c r="L61" i="6"/>
  <c r="M61" i="6" s="1"/>
  <c r="L45" i="6"/>
  <c r="M45" i="6" s="1"/>
  <c r="L29" i="6"/>
  <c r="M29" i="6" s="1"/>
  <c r="L21" i="6"/>
  <c r="M21" i="6" s="1"/>
  <c r="L13" i="6"/>
  <c r="M13" i="6" s="1"/>
  <c r="J116" i="6"/>
  <c r="K116" i="6" s="1"/>
  <c r="J108" i="6"/>
  <c r="K108" i="6" s="1"/>
  <c r="J100" i="6"/>
  <c r="K100" i="6" s="1"/>
  <c r="J92" i="6"/>
  <c r="K92" i="6" s="1"/>
  <c r="J84" i="6"/>
  <c r="K84" i="6" s="1"/>
  <c r="J76" i="6"/>
  <c r="K76" i="6" s="1"/>
  <c r="J68" i="6"/>
  <c r="K68" i="6" s="1"/>
  <c r="J60" i="6"/>
  <c r="K60" i="6" s="1"/>
  <c r="J52" i="6"/>
  <c r="K52" i="6" s="1"/>
  <c r="J44" i="6"/>
  <c r="K44" i="6" s="1"/>
  <c r="J36" i="6"/>
  <c r="K36" i="6" s="1"/>
  <c r="J28" i="6"/>
  <c r="K28" i="6" s="1"/>
  <c r="J20" i="6"/>
  <c r="K20" i="6" s="1"/>
  <c r="J12" i="6"/>
  <c r="K12" i="6" s="1"/>
  <c r="J4" i="6"/>
  <c r="K4" i="6" s="1"/>
  <c r="L121" i="6"/>
  <c r="M121" i="6" s="1"/>
  <c r="L113" i="6"/>
  <c r="M113" i="6" s="1"/>
  <c r="L105" i="6"/>
  <c r="M105" i="6" s="1"/>
  <c r="L97" i="6"/>
  <c r="M97" i="6" s="1"/>
  <c r="L89" i="6"/>
  <c r="M89" i="6" s="1"/>
  <c r="L81" i="6"/>
  <c r="M81" i="6" s="1"/>
  <c r="L73" i="6"/>
  <c r="M73" i="6" s="1"/>
  <c r="L65" i="6"/>
  <c r="M65" i="6" s="1"/>
  <c r="L57" i="6"/>
  <c r="M57" i="6" s="1"/>
  <c r="L49" i="6"/>
  <c r="M49" i="6" s="1"/>
  <c r="L41" i="6"/>
  <c r="M41" i="6" s="1"/>
  <c r="L33" i="6"/>
  <c r="M33" i="6" s="1"/>
  <c r="L25" i="6"/>
  <c r="M25" i="6" s="1"/>
  <c r="L17" i="6"/>
  <c r="M17" i="6" s="1"/>
  <c r="L9" i="6"/>
  <c r="M9" i="6" s="1"/>
  <c r="H122" i="6"/>
  <c r="J119" i="6"/>
  <c r="K119" i="6" s="1"/>
  <c r="J115" i="6"/>
  <c r="K115" i="6" s="1"/>
  <c r="J111" i="6"/>
  <c r="K111" i="6" s="1"/>
  <c r="J107" i="6"/>
  <c r="K107" i="6" s="1"/>
  <c r="J103" i="6"/>
  <c r="K103" i="6" s="1"/>
  <c r="J99" i="6"/>
  <c r="K99" i="6" s="1"/>
  <c r="J95" i="6"/>
  <c r="K95" i="6" s="1"/>
  <c r="J91" i="6"/>
  <c r="K91" i="6" s="1"/>
  <c r="J87" i="6"/>
  <c r="K87" i="6" s="1"/>
  <c r="J83" i="6"/>
  <c r="K83" i="6" s="1"/>
  <c r="J79" i="6"/>
  <c r="K79" i="6" s="1"/>
  <c r="J75" i="6"/>
  <c r="K75" i="6" s="1"/>
  <c r="J71" i="6"/>
  <c r="K71" i="6" s="1"/>
  <c r="J67" i="6"/>
  <c r="K67" i="6" s="1"/>
  <c r="J63" i="6"/>
  <c r="K63" i="6" s="1"/>
  <c r="J59" i="6"/>
  <c r="K59" i="6" s="1"/>
  <c r="J55" i="6"/>
  <c r="K55" i="6" s="1"/>
  <c r="J51" i="6"/>
  <c r="K51" i="6" s="1"/>
  <c r="J47" i="6"/>
  <c r="K47" i="6" s="1"/>
  <c r="J43" i="6"/>
  <c r="K43" i="6" s="1"/>
  <c r="J39" i="6"/>
  <c r="K39" i="6" s="1"/>
  <c r="J35" i="6"/>
  <c r="K35" i="6" s="1"/>
  <c r="J31" i="6"/>
  <c r="K31" i="6" s="1"/>
  <c r="J27" i="6"/>
  <c r="K27" i="6" s="1"/>
  <c r="J23" i="6"/>
  <c r="K23" i="6" s="1"/>
  <c r="J19" i="6"/>
  <c r="K19" i="6" s="1"/>
  <c r="J15" i="6"/>
  <c r="K15" i="6" s="1"/>
  <c r="J11" i="6"/>
  <c r="K11" i="6" s="1"/>
  <c r="J7" i="6"/>
  <c r="K7" i="6" s="1"/>
  <c r="J3" i="6"/>
  <c r="K3" i="6" s="1"/>
  <c r="J2" i="6"/>
  <c r="J124" i="6" l="1"/>
  <c r="K124" i="6" s="1"/>
  <c r="K2" i="6"/>
  <c r="L124" i="6"/>
  <c r="M124" i="6" s="1"/>
  <c r="G122" i="6" l="1"/>
  <c r="F122" i="6"/>
  <c r="E122" i="6"/>
  <c r="D122" i="6"/>
</calcChain>
</file>

<file path=xl/sharedStrings.xml><?xml version="1.0" encoding="utf-8"?>
<sst xmlns="http://schemas.openxmlformats.org/spreadsheetml/2006/main" count="81" uniqueCount="33">
  <si>
    <t>Location</t>
  </si>
  <si>
    <t>Item</t>
  </si>
  <si>
    <t>Demand Week</t>
  </si>
  <si>
    <t>Baseline Forecast</t>
  </si>
  <si>
    <t>Iteration1 Forecast</t>
  </si>
  <si>
    <t>Sales History</t>
  </si>
  <si>
    <t>Lost Sales Opportunity</t>
  </si>
  <si>
    <t>Ad Day</t>
  </si>
  <si>
    <t>Ad Week</t>
  </si>
  <si>
    <t>WED</t>
  </si>
  <si>
    <t>THU</t>
  </si>
  <si>
    <t>Store Ad Week</t>
  </si>
  <si>
    <t>Division Number</t>
  </si>
  <si>
    <t>Region ID</t>
  </si>
  <si>
    <t>DEPT A</t>
  </si>
  <si>
    <t>DEPT B</t>
  </si>
  <si>
    <t>DEPT C</t>
  </si>
  <si>
    <t>Dept</t>
  </si>
  <si>
    <t>Category</t>
  </si>
  <si>
    <t>CAT A</t>
  </si>
  <si>
    <t>CAT B</t>
  </si>
  <si>
    <t>CAT C</t>
  </si>
  <si>
    <t>CAT D</t>
  </si>
  <si>
    <t>CAT E</t>
  </si>
  <si>
    <t>Baseline Forecast Accuracy</t>
  </si>
  <si>
    <t>Baseline Forecast Error</t>
  </si>
  <si>
    <t>Iteration1 Forecast Error</t>
  </si>
  <si>
    <t>Iteration1 Forecast Accuracy</t>
  </si>
  <si>
    <t>Adjusted Sales</t>
  </si>
  <si>
    <t>Baseline Weighted MAPE</t>
  </si>
  <si>
    <t>Iteration1 Weighted MAPE</t>
  </si>
  <si>
    <t>This example shows the individual baseline and iteration1 for each item/store/week combination, as well as the aggregated weighted MAPE and associated forecast accuracy for all item/store/weeks weighted by sales volume</t>
  </si>
  <si>
    <t>This example shows the individual baseline and iteration1 for each item/store/week combination associated with items in CATEGORY A, as well as the aggregated weighted MAPE and associated forecast accuracy for all item/store/weeks weighted by sales volume within CATEGORY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</si>
</sst>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NumberFormat="1" applyFont="1" applyFill="1" applyBorder="1" applyAlignment="1" applyProtection="1"/>
    <xf numFmtId="14" fontId="1" fillId="0" borderId="0" xfId="0" applyNumberFormat="1" applyFont="1" applyFill="1" applyBorder="1" applyAlignment="1" applyProtection="1"/>
    <xf numFmtId="22" fontId="1" fillId="0" borderId="0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/>
    <xf numFmtId="9" fontId="0" fillId="0" borderId="0" xfId="1" applyFont="1"/>
    <xf numFmtId="9" fontId="0" fillId="0" borderId="0" xfId="0" applyNumberFormat="1"/>
    <xf numFmtId="9" fontId="0" fillId="2" borderId="0" xfId="1" applyFont="1" applyFill="1"/>
    <xf numFmtId="9" fontId="0" fillId="2" borderId="0" xfId="0" applyNumberFormat="1" applyFill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A013A-B1BF-4537-B3A3-2ABC21B70EF9}">
  <dimension ref="A1:C7"/>
  <sheetViews>
    <sheetView workbookViewId="0">
      <selection activeCell="H8" sqref="H8"/>
    </sheetView>
  </sheetViews>
  <sheetFormatPr defaultRowHeight="15" x14ac:dyDescent="0.25"/>
  <cols>
    <col min="2" max="2" width="14.140625" bestFit="1" customWidth="1"/>
  </cols>
  <sheetData>
    <row r="1" spans="1:3" x14ac:dyDescent="0.25">
      <c r="A1" s="1" t="s">
        <v>7</v>
      </c>
      <c r="B1" s="1" t="s">
        <v>2</v>
      </c>
      <c r="C1" s="1" t="s">
        <v>8</v>
      </c>
    </row>
    <row r="2" spans="1:3" x14ac:dyDescent="0.25">
      <c r="A2" s="1" t="s">
        <v>9</v>
      </c>
      <c r="B2" s="3">
        <v>43943</v>
      </c>
      <c r="C2" s="4">
        <v>202018</v>
      </c>
    </row>
    <row r="3" spans="1:3" x14ac:dyDescent="0.25">
      <c r="A3" s="1" t="s">
        <v>9</v>
      </c>
      <c r="B3" s="3">
        <v>43950</v>
      </c>
      <c r="C3" s="4">
        <v>202019</v>
      </c>
    </row>
    <row r="4" spans="1:3" x14ac:dyDescent="0.25">
      <c r="A4" s="1" t="s">
        <v>9</v>
      </c>
      <c r="B4" s="3">
        <v>43957</v>
      </c>
      <c r="C4" s="4">
        <v>202020</v>
      </c>
    </row>
    <row r="5" spans="1:3" x14ac:dyDescent="0.25">
      <c r="A5" s="1" t="s">
        <v>10</v>
      </c>
      <c r="B5" s="3">
        <v>43944</v>
      </c>
      <c r="C5" s="4">
        <v>202018</v>
      </c>
    </row>
    <row r="6" spans="1:3" x14ac:dyDescent="0.25">
      <c r="A6" s="1" t="s">
        <v>10</v>
      </c>
      <c r="B6" s="3">
        <v>43951</v>
      </c>
      <c r="C6" s="4">
        <v>202019</v>
      </c>
    </row>
    <row r="7" spans="1:3" x14ac:dyDescent="0.25">
      <c r="A7" s="1" t="s">
        <v>10</v>
      </c>
      <c r="B7" s="3">
        <v>43958</v>
      </c>
      <c r="C7" s="4">
        <v>202020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B1825-F9B9-4766-B0BD-02672F2DEDE7}">
  <dimension ref="A1:G121"/>
  <sheetViews>
    <sheetView workbookViewId="0">
      <selection activeCell="F25" sqref="A1:G121"/>
    </sheetView>
  </sheetViews>
  <sheetFormatPr defaultRowHeight="15" x14ac:dyDescent="0.25"/>
  <cols>
    <col min="3" max="3" width="14.140625" bestFit="1" customWidth="1"/>
    <col min="4" max="4" width="18.85546875" bestFit="1" customWidth="1"/>
    <col min="5" max="5" width="20.140625" bestFit="1" customWidth="1"/>
    <col min="6" max="6" width="14.5703125" bestFit="1" customWidth="1"/>
    <col min="7" max="7" width="23.42578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>
        <v>100</v>
      </c>
      <c r="B2" s="1">
        <v>1</v>
      </c>
      <c r="C2" s="2">
        <v>43944</v>
      </c>
      <c r="D2" s="1">
        <v>66</v>
      </c>
      <c r="E2" s="1">
        <v>37</v>
      </c>
      <c r="F2" s="1">
        <v>10</v>
      </c>
      <c r="G2" s="1">
        <v>2</v>
      </c>
    </row>
    <row r="3" spans="1:7" x14ac:dyDescent="0.25">
      <c r="A3" s="1">
        <v>100</v>
      </c>
      <c r="B3" s="1">
        <v>1</v>
      </c>
      <c r="C3" s="2">
        <v>43951</v>
      </c>
      <c r="D3" s="1">
        <v>53</v>
      </c>
      <c r="E3" s="1">
        <v>22</v>
      </c>
      <c r="F3" s="1">
        <v>41</v>
      </c>
      <c r="G3" s="1">
        <v>0</v>
      </c>
    </row>
    <row r="4" spans="1:7" x14ac:dyDescent="0.25">
      <c r="A4" s="1">
        <v>100</v>
      </c>
      <c r="B4" s="1">
        <v>1</v>
      </c>
      <c r="C4" s="2">
        <v>43958</v>
      </c>
      <c r="D4" s="1">
        <v>35</v>
      </c>
      <c r="E4" s="1">
        <v>82</v>
      </c>
      <c r="F4" s="1">
        <v>36</v>
      </c>
      <c r="G4" s="1">
        <v>0</v>
      </c>
    </row>
    <row r="5" spans="1:7" x14ac:dyDescent="0.25">
      <c r="A5" s="1">
        <v>100</v>
      </c>
      <c r="B5" s="1">
        <v>2</v>
      </c>
      <c r="C5" s="2">
        <v>43944</v>
      </c>
      <c r="D5" s="1">
        <v>64</v>
      </c>
      <c r="E5" s="1">
        <v>32</v>
      </c>
      <c r="F5" s="1">
        <v>33</v>
      </c>
      <c r="G5" s="1">
        <v>0</v>
      </c>
    </row>
    <row r="6" spans="1:7" x14ac:dyDescent="0.25">
      <c r="A6" s="1">
        <v>100</v>
      </c>
      <c r="B6" s="1">
        <v>2</v>
      </c>
      <c r="C6" s="2">
        <v>43951</v>
      </c>
      <c r="D6" s="1">
        <v>11</v>
      </c>
      <c r="E6" s="1">
        <v>26</v>
      </c>
      <c r="F6" s="1">
        <v>18</v>
      </c>
      <c r="G6" s="1">
        <v>0</v>
      </c>
    </row>
    <row r="7" spans="1:7" x14ac:dyDescent="0.25">
      <c r="A7" s="1">
        <v>100</v>
      </c>
      <c r="B7" s="1">
        <v>2</v>
      </c>
      <c r="C7" s="2">
        <v>43958</v>
      </c>
      <c r="D7" s="1">
        <v>59</v>
      </c>
      <c r="E7" s="1">
        <v>65</v>
      </c>
      <c r="F7" s="1">
        <v>85</v>
      </c>
      <c r="G7" s="1">
        <v>0</v>
      </c>
    </row>
    <row r="8" spans="1:7" x14ac:dyDescent="0.25">
      <c r="A8" s="1">
        <v>100</v>
      </c>
      <c r="B8" s="1">
        <v>3</v>
      </c>
      <c r="C8" s="2">
        <v>43951</v>
      </c>
      <c r="D8" s="1">
        <v>18</v>
      </c>
      <c r="E8" s="1">
        <v>86</v>
      </c>
      <c r="F8" s="1">
        <v>97</v>
      </c>
      <c r="G8" s="1">
        <v>0</v>
      </c>
    </row>
    <row r="9" spans="1:7" x14ac:dyDescent="0.25">
      <c r="A9" s="1">
        <v>100</v>
      </c>
      <c r="B9" s="1">
        <v>3</v>
      </c>
      <c r="C9" s="2">
        <v>43958</v>
      </c>
      <c r="D9" s="1">
        <v>29</v>
      </c>
      <c r="E9" s="1">
        <v>12</v>
      </c>
      <c r="F9" s="1">
        <v>7</v>
      </c>
      <c r="G9" s="1">
        <v>10</v>
      </c>
    </row>
    <row r="10" spans="1:7" x14ac:dyDescent="0.25">
      <c r="A10" s="1">
        <v>100</v>
      </c>
      <c r="B10" s="1">
        <v>3</v>
      </c>
      <c r="C10" s="2">
        <v>43951</v>
      </c>
      <c r="D10" s="1">
        <v>83</v>
      </c>
      <c r="E10" s="1">
        <v>2</v>
      </c>
      <c r="F10" s="1">
        <v>47</v>
      </c>
      <c r="G10" s="1">
        <v>0</v>
      </c>
    </row>
    <row r="11" spans="1:7" x14ac:dyDescent="0.25">
      <c r="A11" s="1">
        <v>100</v>
      </c>
      <c r="B11" s="1">
        <v>4</v>
      </c>
      <c r="C11" s="2">
        <v>43944</v>
      </c>
      <c r="D11" s="1">
        <v>24</v>
      </c>
      <c r="E11" s="1">
        <v>34</v>
      </c>
      <c r="F11" s="1">
        <v>64</v>
      </c>
      <c r="G11" s="1">
        <v>0</v>
      </c>
    </row>
    <row r="12" spans="1:7" x14ac:dyDescent="0.25">
      <c r="A12" s="1">
        <v>100</v>
      </c>
      <c r="B12" s="1">
        <v>4</v>
      </c>
      <c r="C12" s="2">
        <v>43944</v>
      </c>
      <c r="D12" s="1">
        <v>62</v>
      </c>
      <c r="E12" s="1">
        <v>75</v>
      </c>
      <c r="F12" s="1">
        <v>19</v>
      </c>
      <c r="G12" s="1">
        <v>0</v>
      </c>
    </row>
    <row r="13" spans="1:7" x14ac:dyDescent="0.25">
      <c r="A13" s="1">
        <v>100</v>
      </c>
      <c r="B13" s="1">
        <v>4</v>
      </c>
      <c r="C13" s="2">
        <v>43944</v>
      </c>
      <c r="D13" s="1">
        <v>51</v>
      </c>
      <c r="E13" s="1">
        <v>24</v>
      </c>
      <c r="F13" s="1">
        <v>100</v>
      </c>
      <c r="G13" s="1">
        <v>0</v>
      </c>
    </row>
    <row r="14" spans="1:7" x14ac:dyDescent="0.25">
      <c r="A14" s="1">
        <v>100</v>
      </c>
      <c r="B14" s="1">
        <v>5</v>
      </c>
      <c r="C14" s="2">
        <v>43951</v>
      </c>
      <c r="D14" s="1">
        <v>41</v>
      </c>
      <c r="E14" s="1">
        <v>48</v>
      </c>
      <c r="F14" s="1">
        <v>32</v>
      </c>
      <c r="G14" s="1">
        <v>2</v>
      </c>
    </row>
    <row r="15" spans="1:7" x14ac:dyDescent="0.25">
      <c r="A15" s="1">
        <v>100</v>
      </c>
      <c r="B15" s="1">
        <v>5</v>
      </c>
      <c r="C15" s="2">
        <v>43944</v>
      </c>
      <c r="D15" s="1">
        <v>96</v>
      </c>
      <c r="E15" s="1">
        <v>66</v>
      </c>
      <c r="F15" s="1">
        <v>4</v>
      </c>
      <c r="G15" s="1">
        <v>0</v>
      </c>
    </row>
    <row r="16" spans="1:7" x14ac:dyDescent="0.25">
      <c r="A16" s="1">
        <v>100</v>
      </c>
      <c r="B16" s="1">
        <v>5</v>
      </c>
      <c r="C16" s="2">
        <v>43951</v>
      </c>
      <c r="D16" s="1">
        <v>95</v>
      </c>
      <c r="E16" s="1">
        <v>41</v>
      </c>
      <c r="F16" s="1">
        <v>69</v>
      </c>
      <c r="G16" s="1">
        <v>0</v>
      </c>
    </row>
    <row r="17" spans="1:7" x14ac:dyDescent="0.25">
      <c r="A17" s="1">
        <v>100</v>
      </c>
      <c r="B17" s="1">
        <v>6</v>
      </c>
      <c r="C17" s="2">
        <v>43958</v>
      </c>
      <c r="D17" s="1">
        <v>25</v>
      </c>
      <c r="E17" s="1">
        <v>21</v>
      </c>
      <c r="F17" s="1">
        <v>89</v>
      </c>
      <c r="G17" s="1">
        <v>0</v>
      </c>
    </row>
    <row r="18" spans="1:7" x14ac:dyDescent="0.25">
      <c r="A18" s="1">
        <v>100</v>
      </c>
      <c r="B18" s="1">
        <v>6</v>
      </c>
      <c r="C18" s="2">
        <v>43944</v>
      </c>
      <c r="D18" s="1">
        <v>69</v>
      </c>
      <c r="E18" s="1">
        <v>55</v>
      </c>
      <c r="F18" s="1">
        <v>45</v>
      </c>
      <c r="G18" s="1">
        <v>0</v>
      </c>
    </row>
    <row r="19" spans="1:7" x14ac:dyDescent="0.25">
      <c r="A19" s="1">
        <v>100</v>
      </c>
      <c r="B19" s="1">
        <v>6</v>
      </c>
      <c r="C19" s="2">
        <v>43951</v>
      </c>
      <c r="D19" s="1">
        <v>58</v>
      </c>
      <c r="E19" s="1">
        <v>78</v>
      </c>
      <c r="F19" s="1">
        <v>37</v>
      </c>
      <c r="G19" s="1">
        <v>0</v>
      </c>
    </row>
    <row r="20" spans="1:7" x14ac:dyDescent="0.25">
      <c r="A20" s="1">
        <v>100</v>
      </c>
      <c r="B20" s="1">
        <v>7</v>
      </c>
      <c r="C20" s="2">
        <v>43951</v>
      </c>
      <c r="D20" s="1">
        <v>72</v>
      </c>
      <c r="E20" s="1">
        <v>57</v>
      </c>
      <c r="F20" s="1">
        <v>51</v>
      </c>
      <c r="G20" s="1">
        <v>0</v>
      </c>
    </row>
    <row r="21" spans="1:7" x14ac:dyDescent="0.25">
      <c r="A21" s="1">
        <v>100</v>
      </c>
      <c r="B21" s="1">
        <v>7</v>
      </c>
      <c r="C21" s="2">
        <v>43944</v>
      </c>
      <c r="D21" s="1">
        <v>91</v>
      </c>
      <c r="E21" s="1">
        <v>73</v>
      </c>
      <c r="F21" s="1">
        <v>79</v>
      </c>
      <c r="G21" s="1">
        <v>0</v>
      </c>
    </row>
    <row r="22" spans="1:7" x14ac:dyDescent="0.25">
      <c r="A22" s="1">
        <v>100</v>
      </c>
      <c r="B22" s="1">
        <v>7</v>
      </c>
      <c r="C22" s="2">
        <v>43951</v>
      </c>
      <c r="D22" s="1">
        <v>20</v>
      </c>
      <c r="E22" s="1">
        <v>64</v>
      </c>
      <c r="F22" s="1">
        <v>42</v>
      </c>
      <c r="G22" s="1">
        <v>0</v>
      </c>
    </row>
    <row r="23" spans="1:7" x14ac:dyDescent="0.25">
      <c r="A23" s="1">
        <v>100</v>
      </c>
      <c r="B23" s="1">
        <v>8</v>
      </c>
      <c r="C23" s="2">
        <v>43958</v>
      </c>
      <c r="D23" s="1">
        <v>71</v>
      </c>
      <c r="E23" s="1">
        <v>16</v>
      </c>
      <c r="F23" s="1">
        <v>66</v>
      </c>
      <c r="G23" s="1">
        <v>0</v>
      </c>
    </row>
    <row r="24" spans="1:7" x14ac:dyDescent="0.25">
      <c r="A24" s="1">
        <v>100</v>
      </c>
      <c r="B24" s="1">
        <v>8</v>
      </c>
      <c r="C24" s="2">
        <v>43944</v>
      </c>
      <c r="D24" s="1">
        <v>100</v>
      </c>
      <c r="E24" s="1">
        <v>53</v>
      </c>
      <c r="F24" s="1">
        <v>87</v>
      </c>
      <c r="G24" s="1">
        <v>0</v>
      </c>
    </row>
    <row r="25" spans="1:7" x14ac:dyDescent="0.25">
      <c r="A25" s="1">
        <v>100</v>
      </c>
      <c r="B25" s="1">
        <v>8</v>
      </c>
      <c r="C25" s="2">
        <v>43951</v>
      </c>
      <c r="D25" s="1">
        <v>75</v>
      </c>
      <c r="E25" s="1">
        <v>95</v>
      </c>
      <c r="F25" s="1">
        <v>82</v>
      </c>
      <c r="G25" s="1">
        <v>0</v>
      </c>
    </row>
    <row r="26" spans="1:7" x14ac:dyDescent="0.25">
      <c r="A26" s="1">
        <v>100</v>
      </c>
      <c r="B26" s="1">
        <v>9</v>
      </c>
      <c r="C26" s="2">
        <v>43944</v>
      </c>
      <c r="D26" s="1">
        <v>12</v>
      </c>
      <c r="E26" s="1">
        <v>62</v>
      </c>
      <c r="F26" s="1">
        <v>13</v>
      </c>
      <c r="G26" s="1">
        <v>0</v>
      </c>
    </row>
    <row r="27" spans="1:7" x14ac:dyDescent="0.25">
      <c r="A27" s="1">
        <v>100</v>
      </c>
      <c r="B27" s="1">
        <v>9</v>
      </c>
      <c r="C27" s="2">
        <v>43951</v>
      </c>
      <c r="D27" s="1">
        <v>98</v>
      </c>
      <c r="E27" s="1">
        <v>97</v>
      </c>
      <c r="F27" s="1">
        <v>14</v>
      </c>
      <c r="G27" s="1">
        <v>0</v>
      </c>
    </row>
    <row r="28" spans="1:7" x14ac:dyDescent="0.25">
      <c r="A28" s="1">
        <v>100</v>
      </c>
      <c r="B28" s="1">
        <v>9</v>
      </c>
      <c r="C28" s="2">
        <v>43958</v>
      </c>
      <c r="D28" s="1">
        <v>85</v>
      </c>
      <c r="E28" s="1">
        <v>84</v>
      </c>
      <c r="F28" s="1">
        <v>75</v>
      </c>
      <c r="G28" s="1">
        <v>10</v>
      </c>
    </row>
    <row r="29" spans="1:7" x14ac:dyDescent="0.25">
      <c r="A29" s="1">
        <v>100</v>
      </c>
      <c r="B29" s="1">
        <v>10</v>
      </c>
      <c r="C29" s="2">
        <v>43944</v>
      </c>
      <c r="D29" s="1">
        <v>43</v>
      </c>
      <c r="E29" s="1">
        <v>15</v>
      </c>
      <c r="F29" s="1">
        <v>91</v>
      </c>
      <c r="G29" s="1">
        <v>0</v>
      </c>
    </row>
    <row r="30" spans="1:7" x14ac:dyDescent="0.25">
      <c r="A30" s="1">
        <v>100</v>
      </c>
      <c r="B30" s="1">
        <v>10</v>
      </c>
      <c r="C30" s="2">
        <v>43951</v>
      </c>
      <c r="D30" s="1">
        <v>93</v>
      </c>
      <c r="E30" s="1">
        <v>6</v>
      </c>
      <c r="F30" s="1">
        <v>8</v>
      </c>
      <c r="G30" s="1">
        <v>0</v>
      </c>
    </row>
    <row r="31" spans="1:7" x14ac:dyDescent="0.25">
      <c r="A31" s="1">
        <v>100</v>
      </c>
      <c r="B31" s="1">
        <v>10</v>
      </c>
      <c r="C31" s="2">
        <v>43958</v>
      </c>
      <c r="D31" s="1">
        <v>27</v>
      </c>
      <c r="E31" s="1">
        <v>44</v>
      </c>
      <c r="F31" s="1">
        <v>12</v>
      </c>
      <c r="G31" s="1">
        <v>0</v>
      </c>
    </row>
    <row r="32" spans="1:7" x14ac:dyDescent="0.25">
      <c r="A32" s="1">
        <v>101</v>
      </c>
      <c r="B32" s="1">
        <v>1</v>
      </c>
      <c r="C32" s="2">
        <v>43944</v>
      </c>
      <c r="D32" s="1">
        <v>45</v>
      </c>
      <c r="E32" s="1">
        <v>50</v>
      </c>
      <c r="F32" s="1">
        <v>62</v>
      </c>
      <c r="G32" s="1">
        <v>0</v>
      </c>
    </row>
    <row r="33" spans="1:7" x14ac:dyDescent="0.25">
      <c r="A33" s="1">
        <v>101</v>
      </c>
      <c r="B33" s="1">
        <v>1</v>
      </c>
      <c r="C33" s="2">
        <v>43951</v>
      </c>
      <c r="D33" s="1">
        <v>77</v>
      </c>
      <c r="E33" s="1">
        <v>83</v>
      </c>
      <c r="F33" s="1">
        <v>72</v>
      </c>
      <c r="G33" s="1">
        <v>0</v>
      </c>
    </row>
    <row r="34" spans="1:7" x14ac:dyDescent="0.25">
      <c r="A34" s="1">
        <v>101</v>
      </c>
      <c r="B34" s="1">
        <v>1</v>
      </c>
      <c r="C34" s="2">
        <v>43958</v>
      </c>
      <c r="D34" s="1">
        <v>13</v>
      </c>
      <c r="E34" s="1">
        <v>89</v>
      </c>
      <c r="F34" s="1">
        <v>60</v>
      </c>
      <c r="G34" s="1">
        <v>0</v>
      </c>
    </row>
    <row r="35" spans="1:7" x14ac:dyDescent="0.25">
      <c r="A35" s="1">
        <v>101</v>
      </c>
      <c r="B35" s="1">
        <v>2</v>
      </c>
      <c r="C35" s="2">
        <v>43944</v>
      </c>
      <c r="D35" s="1">
        <v>4</v>
      </c>
      <c r="E35" s="1">
        <v>46</v>
      </c>
      <c r="F35" s="1">
        <v>88</v>
      </c>
      <c r="G35" s="1">
        <v>0</v>
      </c>
    </row>
    <row r="36" spans="1:7" x14ac:dyDescent="0.25">
      <c r="A36" s="1">
        <v>101</v>
      </c>
      <c r="B36" s="1">
        <v>2</v>
      </c>
      <c r="C36" s="2">
        <v>43951</v>
      </c>
      <c r="D36" s="1">
        <v>39</v>
      </c>
      <c r="E36" s="1">
        <v>99</v>
      </c>
      <c r="F36" s="1">
        <v>65</v>
      </c>
      <c r="G36" s="1">
        <v>0</v>
      </c>
    </row>
    <row r="37" spans="1:7" x14ac:dyDescent="0.25">
      <c r="A37" s="1">
        <v>101</v>
      </c>
      <c r="B37" s="1">
        <v>2</v>
      </c>
      <c r="C37" s="2">
        <v>43958</v>
      </c>
      <c r="D37" s="1">
        <v>94</v>
      </c>
      <c r="E37" s="1">
        <v>30</v>
      </c>
      <c r="F37" s="1">
        <v>92</v>
      </c>
      <c r="G37" s="1">
        <v>0</v>
      </c>
    </row>
    <row r="38" spans="1:7" x14ac:dyDescent="0.25">
      <c r="A38" s="1">
        <v>101</v>
      </c>
      <c r="B38" s="1">
        <v>3</v>
      </c>
      <c r="C38" s="2">
        <v>43951</v>
      </c>
      <c r="D38" s="1">
        <v>42</v>
      </c>
      <c r="E38" s="1">
        <v>43</v>
      </c>
      <c r="F38" s="1">
        <v>74</v>
      </c>
      <c r="G38" s="1">
        <v>0</v>
      </c>
    </row>
    <row r="39" spans="1:7" x14ac:dyDescent="0.25">
      <c r="A39" s="1">
        <v>101</v>
      </c>
      <c r="B39" s="1">
        <v>3</v>
      </c>
      <c r="C39" s="2">
        <v>43958</v>
      </c>
      <c r="D39" s="1">
        <v>56</v>
      </c>
      <c r="E39" s="1">
        <v>28</v>
      </c>
      <c r="F39" s="1">
        <v>73</v>
      </c>
      <c r="G39" s="1">
        <v>0</v>
      </c>
    </row>
    <row r="40" spans="1:7" x14ac:dyDescent="0.25">
      <c r="A40" s="1">
        <v>101</v>
      </c>
      <c r="B40" s="1">
        <v>3</v>
      </c>
      <c r="C40" s="2">
        <v>43951</v>
      </c>
      <c r="D40" s="1">
        <v>31</v>
      </c>
      <c r="E40" s="1">
        <v>33</v>
      </c>
      <c r="F40" s="1">
        <v>49</v>
      </c>
      <c r="G40" s="1">
        <v>2</v>
      </c>
    </row>
    <row r="41" spans="1:7" x14ac:dyDescent="0.25">
      <c r="A41" s="1">
        <v>101</v>
      </c>
      <c r="B41" s="1">
        <v>4</v>
      </c>
      <c r="C41" s="2">
        <v>43944</v>
      </c>
      <c r="D41" s="1">
        <v>82</v>
      </c>
      <c r="E41" s="1">
        <v>42</v>
      </c>
      <c r="F41" s="1">
        <v>55</v>
      </c>
      <c r="G41" s="1">
        <v>0</v>
      </c>
    </row>
    <row r="42" spans="1:7" x14ac:dyDescent="0.25">
      <c r="A42" s="1">
        <v>101</v>
      </c>
      <c r="B42" s="1">
        <v>4</v>
      </c>
      <c r="C42" s="2">
        <v>43944</v>
      </c>
      <c r="D42" s="1">
        <v>87</v>
      </c>
      <c r="E42" s="1">
        <v>60</v>
      </c>
      <c r="F42" s="1">
        <v>81</v>
      </c>
      <c r="G42" s="1">
        <v>0</v>
      </c>
    </row>
    <row r="43" spans="1:7" x14ac:dyDescent="0.25">
      <c r="A43" s="1">
        <v>101</v>
      </c>
      <c r="B43" s="1">
        <v>4</v>
      </c>
      <c r="C43" s="2">
        <v>43944</v>
      </c>
      <c r="D43" s="1">
        <v>14</v>
      </c>
      <c r="E43" s="1">
        <v>94</v>
      </c>
      <c r="F43" s="1">
        <v>71</v>
      </c>
      <c r="G43" s="1">
        <v>0</v>
      </c>
    </row>
    <row r="44" spans="1:7" x14ac:dyDescent="0.25">
      <c r="A44" s="1">
        <v>101</v>
      </c>
      <c r="B44" s="1">
        <v>5</v>
      </c>
      <c r="C44" s="2">
        <v>43951</v>
      </c>
      <c r="D44" s="1">
        <v>92</v>
      </c>
      <c r="E44" s="1">
        <v>49</v>
      </c>
      <c r="F44" s="1">
        <v>16</v>
      </c>
      <c r="G44" s="1">
        <v>0</v>
      </c>
    </row>
    <row r="45" spans="1:7" x14ac:dyDescent="0.25">
      <c r="A45" s="1">
        <v>101</v>
      </c>
      <c r="B45" s="1">
        <v>5</v>
      </c>
      <c r="C45" s="2">
        <v>43944</v>
      </c>
      <c r="D45" s="1">
        <v>74</v>
      </c>
      <c r="E45" s="1">
        <v>79</v>
      </c>
      <c r="F45" s="1">
        <v>34</v>
      </c>
      <c r="G45" s="1">
        <v>0</v>
      </c>
    </row>
    <row r="46" spans="1:7" x14ac:dyDescent="0.25">
      <c r="A46" s="1">
        <v>101</v>
      </c>
      <c r="B46" s="1">
        <v>5</v>
      </c>
      <c r="C46" s="2">
        <v>43951</v>
      </c>
      <c r="D46" s="1">
        <v>30</v>
      </c>
      <c r="E46" s="1">
        <v>1</v>
      </c>
      <c r="F46" s="1">
        <v>95</v>
      </c>
      <c r="G46" s="1">
        <v>0</v>
      </c>
    </row>
    <row r="47" spans="1:7" x14ac:dyDescent="0.25">
      <c r="A47" s="1">
        <v>101</v>
      </c>
      <c r="B47" s="1">
        <v>6</v>
      </c>
      <c r="C47" s="2">
        <v>43958</v>
      </c>
      <c r="D47" s="1">
        <v>54</v>
      </c>
      <c r="E47" s="1">
        <v>70</v>
      </c>
      <c r="F47" s="1">
        <v>83</v>
      </c>
      <c r="G47" s="1">
        <v>0</v>
      </c>
    </row>
    <row r="48" spans="1:7" x14ac:dyDescent="0.25">
      <c r="A48" s="1">
        <v>101</v>
      </c>
      <c r="B48" s="1">
        <v>6</v>
      </c>
      <c r="C48" s="2">
        <v>43944</v>
      </c>
      <c r="D48" s="1">
        <v>37</v>
      </c>
      <c r="E48" s="1">
        <v>40</v>
      </c>
      <c r="F48" s="1">
        <v>86</v>
      </c>
      <c r="G48" s="1">
        <v>0</v>
      </c>
    </row>
    <row r="49" spans="1:7" x14ac:dyDescent="0.25">
      <c r="A49" s="1">
        <v>101</v>
      </c>
      <c r="B49" s="1">
        <v>6</v>
      </c>
      <c r="C49" s="2">
        <v>43951</v>
      </c>
      <c r="D49" s="1">
        <v>7</v>
      </c>
      <c r="E49" s="1">
        <v>87</v>
      </c>
      <c r="F49" s="1">
        <v>23</v>
      </c>
      <c r="G49" s="1">
        <v>0</v>
      </c>
    </row>
    <row r="50" spans="1:7" x14ac:dyDescent="0.25">
      <c r="A50" s="1">
        <v>101</v>
      </c>
      <c r="B50" s="1">
        <v>7</v>
      </c>
      <c r="C50" s="2">
        <v>43951</v>
      </c>
      <c r="D50" s="1">
        <v>6</v>
      </c>
      <c r="E50" s="1">
        <v>93</v>
      </c>
      <c r="F50" s="1">
        <v>52</v>
      </c>
      <c r="G50" s="1">
        <v>0</v>
      </c>
    </row>
    <row r="51" spans="1:7" x14ac:dyDescent="0.25">
      <c r="A51" s="1">
        <v>101</v>
      </c>
      <c r="B51" s="1">
        <v>7</v>
      </c>
      <c r="C51" s="2">
        <v>43944</v>
      </c>
      <c r="D51" s="1">
        <v>67</v>
      </c>
      <c r="E51" s="1">
        <v>3</v>
      </c>
      <c r="F51" s="1">
        <v>2</v>
      </c>
      <c r="G51" s="1">
        <v>0</v>
      </c>
    </row>
    <row r="52" spans="1:7" x14ac:dyDescent="0.25">
      <c r="A52" s="1">
        <v>101</v>
      </c>
      <c r="B52" s="1">
        <v>7</v>
      </c>
      <c r="C52" s="2">
        <v>43951</v>
      </c>
      <c r="D52" s="1">
        <v>40</v>
      </c>
      <c r="E52" s="1">
        <v>11</v>
      </c>
      <c r="F52" s="1">
        <v>90</v>
      </c>
      <c r="G52" s="1">
        <v>0</v>
      </c>
    </row>
    <row r="53" spans="1:7" x14ac:dyDescent="0.25">
      <c r="A53" s="1">
        <v>101</v>
      </c>
      <c r="B53" s="1">
        <v>8</v>
      </c>
      <c r="C53" s="2">
        <v>43958</v>
      </c>
      <c r="D53" s="1">
        <v>73</v>
      </c>
      <c r="E53" s="1">
        <v>67</v>
      </c>
      <c r="F53" s="1">
        <v>63</v>
      </c>
      <c r="G53" s="1">
        <v>0</v>
      </c>
    </row>
    <row r="54" spans="1:7" x14ac:dyDescent="0.25">
      <c r="A54" s="1">
        <v>101</v>
      </c>
      <c r="B54" s="1">
        <v>8</v>
      </c>
      <c r="C54" s="2">
        <v>43944</v>
      </c>
      <c r="D54" s="1">
        <v>86</v>
      </c>
      <c r="E54" s="1">
        <v>35</v>
      </c>
      <c r="F54" s="1">
        <v>54</v>
      </c>
      <c r="G54" s="1">
        <v>10</v>
      </c>
    </row>
    <row r="55" spans="1:7" x14ac:dyDescent="0.25">
      <c r="A55" s="1">
        <v>101</v>
      </c>
      <c r="B55" s="1">
        <v>8</v>
      </c>
      <c r="C55" s="2">
        <v>43951</v>
      </c>
      <c r="D55" s="1">
        <v>80</v>
      </c>
      <c r="E55" s="1">
        <v>52</v>
      </c>
      <c r="F55" s="1">
        <v>27</v>
      </c>
      <c r="G55" s="1">
        <v>0</v>
      </c>
    </row>
    <row r="56" spans="1:7" x14ac:dyDescent="0.25">
      <c r="A56" s="1">
        <v>101</v>
      </c>
      <c r="B56" s="1">
        <v>9</v>
      </c>
      <c r="C56" s="2">
        <v>43944</v>
      </c>
      <c r="D56" s="1">
        <v>44</v>
      </c>
      <c r="E56" s="1">
        <v>96</v>
      </c>
      <c r="F56" s="1">
        <v>78</v>
      </c>
      <c r="G56" s="1">
        <v>0</v>
      </c>
    </row>
    <row r="57" spans="1:7" x14ac:dyDescent="0.25">
      <c r="A57" s="1">
        <v>101</v>
      </c>
      <c r="B57" s="1">
        <v>9</v>
      </c>
      <c r="C57" s="2">
        <v>43951</v>
      </c>
      <c r="D57" s="1">
        <v>79</v>
      </c>
      <c r="E57" s="1">
        <v>74</v>
      </c>
      <c r="F57" s="1">
        <v>57</v>
      </c>
      <c r="G57" s="1">
        <v>0</v>
      </c>
    </row>
    <row r="58" spans="1:7" x14ac:dyDescent="0.25">
      <c r="A58" s="1">
        <v>101</v>
      </c>
      <c r="B58" s="1">
        <v>9</v>
      </c>
      <c r="C58" s="2">
        <v>43958</v>
      </c>
      <c r="D58" s="1">
        <v>16</v>
      </c>
      <c r="E58" s="1">
        <v>92</v>
      </c>
      <c r="F58" s="1">
        <v>21</v>
      </c>
      <c r="G58" s="1">
        <v>0</v>
      </c>
    </row>
    <row r="59" spans="1:7" x14ac:dyDescent="0.25">
      <c r="A59" s="1">
        <v>101</v>
      </c>
      <c r="B59" s="1">
        <v>10</v>
      </c>
      <c r="C59" s="2">
        <v>43944</v>
      </c>
      <c r="D59" s="1">
        <v>90</v>
      </c>
      <c r="E59" s="1">
        <v>59</v>
      </c>
      <c r="F59" s="1">
        <v>50</v>
      </c>
      <c r="G59" s="1">
        <v>0</v>
      </c>
    </row>
    <row r="60" spans="1:7" x14ac:dyDescent="0.25">
      <c r="A60" s="1">
        <v>101</v>
      </c>
      <c r="B60" s="1">
        <v>10</v>
      </c>
      <c r="C60" s="2">
        <v>43951</v>
      </c>
      <c r="D60" s="1">
        <v>10</v>
      </c>
      <c r="E60" s="1">
        <v>85</v>
      </c>
      <c r="F60" s="1">
        <v>29</v>
      </c>
      <c r="G60" s="1">
        <v>0</v>
      </c>
    </row>
    <row r="61" spans="1:7" x14ac:dyDescent="0.25">
      <c r="A61" s="1">
        <v>101</v>
      </c>
      <c r="B61" s="1">
        <v>10</v>
      </c>
      <c r="C61" s="2">
        <v>43958</v>
      </c>
      <c r="D61" s="1">
        <v>61</v>
      </c>
      <c r="E61" s="1">
        <v>39</v>
      </c>
      <c r="F61" s="1">
        <v>35</v>
      </c>
      <c r="G61" s="1">
        <v>0</v>
      </c>
    </row>
    <row r="62" spans="1:7" x14ac:dyDescent="0.25">
      <c r="A62" s="1">
        <v>102</v>
      </c>
      <c r="B62" s="1">
        <v>1</v>
      </c>
      <c r="C62" s="2">
        <v>43944</v>
      </c>
      <c r="D62" s="1">
        <v>21</v>
      </c>
      <c r="E62" s="1">
        <v>19</v>
      </c>
      <c r="F62" s="1">
        <v>26</v>
      </c>
      <c r="G62" s="1">
        <v>10</v>
      </c>
    </row>
    <row r="63" spans="1:7" x14ac:dyDescent="0.25">
      <c r="A63" s="1">
        <v>102</v>
      </c>
      <c r="B63" s="1">
        <v>1</v>
      </c>
      <c r="C63" s="2">
        <v>43951</v>
      </c>
      <c r="D63" s="1">
        <v>32</v>
      </c>
      <c r="E63" s="1">
        <v>88</v>
      </c>
      <c r="F63" s="1">
        <v>30</v>
      </c>
      <c r="G63" s="1">
        <v>0</v>
      </c>
    </row>
    <row r="64" spans="1:7" x14ac:dyDescent="0.25">
      <c r="A64" s="1">
        <v>102</v>
      </c>
      <c r="B64" s="1">
        <v>1</v>
      </c>
      <c r="C64" s="2">
        <v>43958</v>
      </c>
      <c r="D64" s="1">
        <v>33</v>
      </c>
      <c r="E64" s="1">
        <v>69</v>
      </c>
      <c r="F64" s="1">
        <v>68</v>
      </c>
      <c r="G64" s="1">
        <v>0</v>
      </c>
    </row>
    <row r="65" spans="1:7" x14ac:dyDescent="0.25">
      <c r="A65" s="1">
        <v>102</v>
      </c>
      <c r="B65" s="1">
        <v>2</v>
      </c>
      <c r="C65" s="2">
        <v>43944</v>
      </c>
      <c r="D65" s="1">
        <v>78</v>
      </c>
      <c r="E65" s="1">
        <v>36</v>
      </c>
      <c r="F65" s="1">
        <v>70</v>
      </c>
      <c r="G65" s="1">
        <v>0</v>
      </c>
    </row>
    <row r="66" spans="1:7" x14ac:dyDescent="0.25">
      <c r="A66" s="1">
        <v>102</v>
      </c>
      <c r="B66" s="1">
        <v>2</v>
      </c>
      <c r="C66" s="2">
        <v>43951</v>
      </c>
      <c r="D66" s="1">
        <v>84</v>
      </c>
      <c r="E66" s="1">
        <v>71</v>
      </c>
      <c r="F66" s="1">
        <v>6</v>
      </c>
      <c r="G66" s="1">
        <v>0</v>
      </c>
    </row>
    <row r="67" spans="1:7" x14ac:dyDescent="0.25">
      <c r="A67" s="1">
        <v>102</v>
      </c>
      <c r="B67" s="1">
        <v>2</v>
      </c>
      <c r="C67" s="2">
        <v>43958</v>
      </c>
      <c r="D67" s="1">
        <v>19</v>
      </c>
      <c r="E67" s="1">
        <v>91</v>
      </c>
      <c r="F67" s="1">
        <v>3</v>
      </c>
      <c r="G67" s="1">
        <v>0</v>
      </c>
    </row>
    <row r="68" spans="1:7" x14ac:dyDescent="0.25">
      <c r="A68" s="1">
        <v>102</v>
      </c>
      <c r="B68" s="1">
        <v>3</v>
      </c>
      <c r="C68" s="2">
        <v>43951</v>
      </c>
      <c r="D68" s="1">
        <v>9</v>
      </c>
      <c r="E68" s="1">
        <v>23</v>
      </c>
      <c r="F68" s="1">
        <v>1</v>
      </c>
      <c r="G68" s="1">
        <v>0</v>
      </c>
    </row>
    <row r="69" spans="1:7" x14ac:dyDescent="0.25">
      <c r="A69" s="1">
        <v>102</v>
      </c>
      <c r="B69" s="1">
        <v>3</v>
      </c>
      <c r="C69" s="2">
        <v>43958</v>
      </c>
      <c r="D69" s="1">
        <v>1</v>
      </c>
      <c r="E69" s="1">
        <v>90</v>
      </c>
      <c r="F69" s="1">
        <v>22</v>
      </c>
      <c r="G69" s="1">
        <v>0</v>
      </c>
    </row>
    <row r="70" spans="1:7" x14ac:dyDescent="0.25">
      <c r="A70" s="1">
        <v>102</v>
      </c>
      <c r="B70" s="1">
        <v>3</v>
      </c>
      <c r="C70" s="2">
        <v>43951</v>
      </c>
      <c r="D70" s="1">
        <v>89</v>
      </c>
      <c r="E70" s="1">
        <v>68</v>
      </c>
      <c r="F70" s="1">
        <v>28</v>
      </c>
      <c r="G70" s="1">
        <v>0</v>
      </c>
    </row>
    <row r="71" spans="1:7" x14ac:dyDescent="0.25">
      <c r="A71" s="1">
        <v>102</v>
      </c>
      <c r="B71" s="1">
        <v>4</v>
      </c>
      <c r="C71" s="2">
        <v>43944</v>
      </c>
      <c r="D71" s="1">
        <v>22</v>
      </c>
      <c r="E71" s="1">
        <v>13</v>
      </c>
      <c r="F71" s="1">
        <v>25</v>
      </c>
      <c r="G71" s="1">
        <v>5</v>
      </c>
    </row>
    <row r="72" spans="1:7" x14ac:dyDescent="0.25">
      <c r="A72" s="1">
        <v>102</v>
      </c>
      <c r="B72" s="1">
        <v>4</v>
      </c>
      <c r="C72" s="2">
        <v>43944</v>
      </c>
      <c r="D72" s="1">
        <v>57</v>
      </c>
      <c r="E72" s="1">
        <v>9</v>
      </c>
      <c r="F72" s="1">
        <v>58</v>
      </c>
      <c r="G72" s="1">
        <v>0</v>
      </c>
    </row>
    <row r="73" spans="1:7" x14ac:dyDescent="0.25">
      <c r="A73" s="1">
        <v>102</v>
      </c>
      <c r="B73" s="1">
        <v>4</v>
      </c>
      <c r="C73" s="2">
        <v>43944</v>
      </c>
      <c r="D73" s="1">
        <v>26</v>
      </c>
      <c r="E73" s="1">
        <v>20</v>
      </c>
      <c r="F73" s="1">
        <v>15</v>
      </c>
      <c r="G73" s="1">
        <v>0</v>
      </c>
    </row>
    <row r="74" spans="1:7" x14ac:dyDescent="0.25">
      <c r="A74" s="1">
        <v>102</v>
      </c>
      <c r="B74" s="1">
        <v>5</v>
      </c>
      <c r="C74" s="2">
        <v>43951</v>
      </c>
      <c r="D74" s="1">
        <v>5</v>
      </c>
      <c r="E74" s="1">
        <v>7</v>
      </c>
      <c r="F74" s="1">
        <v>38</v>
      </c>
      <c r="G74" s="1">
        <v>0</v>
      </c>
    </row>
    <row r="75" spans="1:7" x14ac:dyDescent="0.25">
      <c r="A75" s="1">
        <v>102</v>
      </c>
      <c r="B75" s="1">
        <v>5</v>
      </c>
      <c r="C75" s="2">
        <v>43944</v>
      </c>
      <c r="D75" s="1">
        <v>17</v>
      </c>
      <c r="E75" s="1">
        <v>5</v>
      </c>
      <c r="F75" s="1">
        <v>80</v>
      </c>
      <c r="G75" s="1">
        <v>0</v>
      </c>
    </row>
    <row r="76" spans="1:7" x14ac:dyDescent="0.25">
      <c r="A76" s="1">
        <v>102</v>
      </c>
      <c r="B76" s="1">
        <v>5</v>
      </c>
      <c r="C76" s="2">
        <v>43951</v>
      </c>
      <c r="D76" s="1">
        <v>8</v>
      </c>
      <c r="E76" s="1">
        <v>14</v>
      </c>
      <c r="F76" s="1">
        <v>40</v>
      </c>
      <c r="G76" s="1">
        <v>0</v>
      </c>
    </row>
    <row r="77" spans="1:7" x14ac:dyDescent="0.25">
      <c r="A77" s="1">
        <v>102</v>
      </c>
      <c r="B77" s="1">
        <v>6</v>
      </c>
      <c r="C77" s="2">
        <v>43958</v>
      </c>
      <c r="D77" s="1">
        <v>34</v>
      </c>
      <c r="E77" s="1">
        <v>8</v>
      </c>
      <c r="F77" s="1">
        <v>67</v>
      </c>
      <c r="G77" s="1">
        <v>0</v>
      </c>
    </row>
    <row r="78" spans="1:7" x14ac:dyDescent="0.25">
      <c r="A78" s="1">
        <v>102</v>
      </c>
      <c r="B78" s="1">
        <v>6</v>
      </c>
      <c r="C78" s="2">
        <v>43944</v>
      </c>
      <c r="D78" s="1">
        <v>48</v>
      </c>
      <c r="E78" s="1">
        <v>77</v>
      </c>
      <c r="F78" s="1">
        <v>20</v>
      </c>
      <c r="G78" s="1">
        <v>0</v>
      </c>
    </row>
    <row r="79" spans="1:7" x14ac:dyDescent="0.25">
      <c r="A79" s="1">
        <v>102</v>
      </c>
      <c r="B79" s="1">
        <v>6</v>
      </c>
      <c r="C79" s="2">
        <v>43951</v>
      </c>
      <c r="D79" s="1">
        <v>47</v>
      </c>
      <c r="E79" s="1">
        <v>63</v>
      </c>
      <c r="F79" s="1">
        <v>24</v>
      </c>
      <c r="G79" s="1">
        <v>0</v>
      </c>
    </row>
    <row r="80" spans="1:7" x14ac:dyDescent="0.25">
      <c r="A80" s="1">
        <v>102</v>
      </c>
      <c r="B80" s="1">
        <v>7</v>
      </c>
      <c r="C80" s="2">
        <v>43951</v>
      </c>
      <c r="D80" s="1">
        <v>52</v>
      </c>
      <c r="E80" s="1">
        <v>100</v>
      </c>
      <c r="F80" s="1">
        <v>84</v>
      </c>
      <c r="G80" s="1">
        <v>0</v>
      </c>
    </row>
    <row r="81" spans="1:7" x14ac:dyDescent="0.25">
      <c r="A81" s="1">
        <v>102</v>
      </c>
      <c r="B81" s="1">
        <v>7</v>
      </c>
      <c r="C81" s="2">
        <v>43944</v>
      </c>
      <c r="D81" s="1">
        <v>68</v>
      </c>
      <c r="E81" s="1">
        <v>4</v>
      </c>
      <c r="F81" s="1">
        <v>98</v>
      </c>
      <c r="G81" s="1">
        <v>0</v>
      </c>
    </row>
    <row r="82" spans="1:7" x14ac:dyDescent="0.25">
      <c r="A82" s="1">
        <v>102</v>
      </c>
      <c r="B82" s="1">
        <v>7</v>
      </c>
      <c r="C82" s="2">
        <v>43951</v>
      </c>
      <c r="D82" s="1">
        <v>49</v>
      </c>
      <c r="E82" s="1">
        <v>51</v>
      </c>
      <c r="F82" s="1">
        <v>93</v>
      </c>
      <c r="G82" s="1">
        <v>0</v>
      </c>
    </row>
    <row r="83" spans="1:7" x14ac:dyDescent="0.25">
      <c r="A83" s="1">
        <v>102</v>
      </c>
      <c r="B83" s="1">
        <v>8</v>
      </c>
      <c r="C83" s="2">
        <v>43958</v>
      </c>
      <c r="D83" s="1">
        <v>63</v>
      </c>
      <c r="E83" s="1">
        <v>45</v>
      </c>
      <c r="F83" s="1">
        <v>56</v>
      </c>
      <c r="G83" s="1">
        <v>5</v>
      </c>
    </row>
    <row r="84" spans="1:7" x14ac:dyDescent="0.25">
      <c r="A84" s="1">
        <v>102</v>
      </c>
      <c r="B84" s="1">
        <v>8</v>
      </c>
      <c r="C84" s="2">
        <v>43944</v>
      </c>
      <c r="D84" s="1">
        <v>97</v>
      </c>
      <c r="E84" s="1">
        <v>27</v>
      </c>
      <c r="F84" s="1">
        <v>96</v>
      </c>
      <c r="G84" s="1">
        <v>0</v>
      </c>
    </row>
    <row r="85" spans="1:7" x14ac:dyDescent="0.25">
      <c r="A85" s="1">
        <v>102</v>
      </c>
      <c r="B85" s="1">
        <v>8</v>
      </c>
      <c r="C85" s="2">
        <v>43951</v>
      </c>
      <c r="D85" s="1">
        <v>2</v>
      </c>
      <c r="E85" s="1">
        <v>98</v>
      </c>
      <c r="F85" s="1">
        <v>31</v>
      </c>
      <c r="G85" s="1">
        <v>0</v>
      </c>
    </row>
    <row r="86" spans="1:7" x14ac:dyDescent="0.25">
      <c r="A86" s="1">
        <v>102</v>
      </c>
      <c r="B86" s="1">
        <v>9</v>
      </c>
      <c r="C86" s="2">
        <v>43944</v>
      </c>
      <c r="D86" s="1">
        <v>76</v>
      </c>
      <c r="E86" s="1">
        <v>47</v>
      </c>
      <c r="F86" s="1">
        <v>61</v>
      </c>
      <c r="G86" s="1">
        <v>0</v>
      </c>
    </row>
    <row r="87" spans="1:7" x14ac:dyDescent="0.25">
      <c r="A87" s="1">
        <v>102</v>
      </c>
      <c r="B87" s="1">
        <v>9</v>
      </c>
      <c r="C87" s="2">
        <v>43951</v>
      </c>
      <c r="D87" s="1">
        <v>65</v>
      </c>
      <c r="E87" s="1">
        <v>72</v>
      </c>
      <c r="F87" s="1">
        <v>39</v>
      </c>
      <c r="G87" s="1">
        <v>0</v>
      </c>
    </row>
    <row r="88" spans="1:7" x14ac:dyDescent="0.25">
      <c r="A88" s="1">
        <v>102</v>
      </c>
      <c r="B88" s="1">
        <v>9</v>
      </c>
      <c r="C88" s="2">
        <v>43958</v>
      </c>
      <c r="D88" s="1">
        <v>36</v>
      </c>
      <c r="E88" s="1">
        <v>80</v>
      </c>
      <c r="F88" s="1">
        <v>46</v>
      </c>
      <c r="G88" s="1">
        <v>0</v>
      </c>
    </row>
    <row r="89" spans="1:7" x14ac:dyDescent="0.25">
      <c r="A89" s="1">
        <v>102</v>
      </c>
      <c r="B89" s="1">
        <v>10</v>
      </c>
      <c r="C89" s="2">
        <v>43944</v>
      </c>
      <c r="D89" s="1">
        <v>38</v>
      </c>
      <c r="E89" s="1">
        <v>25</v>
      </c>
      <c r="F89" s="1">
        <v>43</v>
      </c>
      <c r="G89" s="1">
        <v>0</v>
      </c>
    </row>
    <row r="90" spans="1:7" x14ac:dyDescent="0.25">
      <c r="A90" s="1">
        <v>102</v>
      </c>
      <c r="B90" s="1">
        <v>10</v>
      </c>
      <c r="C90" s="2">
        <v>43951</v>
      </c>
      <c r="D90" s="1">
        <v>99</v>
      </c>
      <c r="E90" s="1">
        <v>81</v>
      </c>
      <c r="F90" s="1">
        <v>44</v>
      </c>
      <c r="G90" s="1">
        <v>0</v>
      </c>
    </row>
    <row r="91" spans="1:7" x14ac:dyDescent="0.25">
      <c r="A91" s="1">
        <v>102</v>
      </c>
      <c r="B91" s="1">
        <v>10</v>
      </c>
      <c r="C91" s="2">
        <v>43958</v>
      </c>
      <c r="D91" s="1">
        <v>55</v>
      </c>
      <c r="E91" s="1">
        <v>61</v>
      </c>
      <c r="F91" s="1">
        <v>99</v>
      </c>
      <c r="G91" s="1">
        <v>0</v>
      </c>
    </row>
    <row r="92" spans="1:7" x14ac:dyDescent="0.25">
      <c r="A92" s="1">
        <v>103</v>
      </c>
      <c r="B92" s="1">
        <v>1</v>
      </c>
      <c r="C92" s="2">
        <v>43944</v>
      </c>
      <c r="D92" s="1">
        <v>23</v>
      </c>
      <c r="E92" s="1">
        <v>18</v>
      </c>
      <c r="F92" s="1">
        <v>94</v>
      </c>
      <c r="G92" s="1">
        <v>0</v>
      </c>
    </row>
    <row r="93" spans="1:7" x14ac:dyDescent="0.25">
      <c r="A93" s="1">
        <v>103</v>
      </c>
      <c r="B93" s="1">
        <v>1</v>
      </c>
      <c r="C93" s="2">
        <v>43951</v>
      </c>
      <c r="D93" s="1">
        <v>60</v>
      </c>
      <c r="E93" s="1">
        <v>58</v>
      </c>
      <c r="F93" s="1">
        <v>0</v>
      </c>
      <c r="G93" s="1">
        <v>10</v>
      </c>
    </row>
    <row r="94" spans="1:7" x14ac:dyDescent="0.25">
      <c r="A94" s="1">
        <v>103</v>
      </c>
      <c r="B94" s="1">
        <v>1</v>
      </c>
      <c r="C94" s="2">
        <v>43958</v>
      </c>
      <c r="D94" s="1">
        <v>88</v>
      </c>
      <c r="E94" s="1">
        <v>38</v>
      </c>
      <c r="F94" s="1">
        <v>17</v>
      </c>
      <c r="G94" s="1">
        <v>0</v>
      </c>
    </row>
    <row r="95" spans="1:7" x14ac:dyDescent="0.25">
      <c r="A95" s="1">
        <v>103</v>
      </c>
      <c r="B95" s="1">
        <v>2</v>
      </c>
      <c r="C95" s="2">
        <v>43944</v>
      </c>
      <c r="D95" s="1">
        <v>50</v>
      </c>
      <c r="E95" s="1">
        <v>17</v>
      </c>
      <c r="F95" s="1">
        <v>48</v>
      </c>
      <c r="G95" s="1">
        <v>0</v>
      </c>
    </row>
    <row r="96" spans="1:7" x14ac:dyDescent="0.25">
      <c r="A96" s="1">
        <v>103</v>
      </c>
      <c r="B96" s="1">
        <v>2</v>
      </c>
      <c r="C96" s="2">
        <v>43951</v>
      </c>
      <c r="D96" s="1">
        <v>81</v>
      </c>
      <c r="E96" s="1">
        <v>10</v>
      </c>
      <c r="F96" s="1">
        <v>11</v>
      </c>
      <c r="G96" s="1">
        <v>0</v>
      </c>
    </row>
    <row r="97" spans="1:7" x14ac:dyDescent="0.25">
      <c r="A97" s="1">
        <v>103</v>
      </c>
      <c r="B97" s="1">
        <v>2</v>
      </c>
      <c r="C97" s="2">
        <v>43958</v>
      </c>
      <c r="D97" s="1">
        <v>70</v>
      </c>
      <c r="E97" s="1">
        <v>54</v>
      </c>
      <c r="F97" s="1">
        <v>76</v>
      </c>
      <c r="G97" s="1">
        <v>0</v>
      </c>
    </row>
    <row r="98" spans="1:7" x14ac:dyDescent="0.25">
      <c r="A98" s="1">
        <v>103</v>
      </c>
      <c r="B98" s="1">
        <v>3</v>
      </c>
      <c r="C98" s="2">
        <v>43951</v>
      </c>
      <c r="D98" s="1">
        <v>3</v>
      </c>
      <c r="E98" s="1">
        <v>56</v>
      </c>
      <c r="F98" s="1">
        <v>9</v>
      </c>
      <c r="G98" s="1">
        <v>0</v>
      </c>
    </row>
    <row r="99" spans="1:7" x14ac:dyDescent="0.25">
      <c r="A99" s="1">
        <v>103</v>
      </c>
      <c r="B99" s="1">
        <v>3</v>
      </c>
      <c r="C99" s="2">
        <v>43958</v>
      </c>
      <c r="D99" s="1">
        <v>15</v>
      </c>
      <c r="E99" s="1">
        <v>29</v>
      </c>
      <c r="F99" s="1">
        <v>59</v>
      </c>
      <c r="G99" s="1">
        <v>0</v>
      </c>
    </row>
    <row r="100" spans="1:7" x14ac:dyDescent="0.25">
      <c r="A100" s="1">
        <v>103</v>
      </c>
      <c r="B100" s="1">
        <v>3</v>
      </c>
      <c r="C100" s="2">
        <v>43951</v>
      </c>
      <c r="D100" s="1">
        <v>46</v>
      </c>
      <c r="E100" s="1">
        <v>76</v>
      </c>
      <c r="F100" s="1">
        <v>5</v>
      </c>
      <c r="G100" s="1">
        <v>0</v>
      </c>
    </row>
    <row r="101" spans="1:7" x14ac:dyDescent="0.25">
      <c r="A101" s="1">
        <v>103</v>
      </c>
      <c r="B101" s="1">
        <v>4</v>
      </c>
      <c r="C101" s="2">
        <v>43944</v>
      </c>
      <c r="D101" s="1">
        <v>28</v>
      </c>
      <c r="E101" s="1">
        <v>31</v>
      </c>
      <c r="F101" s="1">
        <v>53</v>
      </c>
      <c r="G101" s="1">
        <v>0</v>
      </c>
    </row>
    <row r="102" spans="1:7" x14ac:dyDescent="0.25">
      <c r="A102" s="1">
        <v>103</v>
      </c>
      <c r="B102" s="1">
        <v>4</v>
      </c>
      <c r="C102" s="2">
        <v>43944</v>
      </c>
      <c r="D102" s="1">
        <v>2</v>
      </c>
      <c r="E102" s="1">
        <v>20</v>
      </c>
      <c r="F102" s="1">
        <v>67</v>
      </c>
      <c r="G102" s="1">
        <v>5</v>
      </c>
    </row>
    <row r="103" spans="1:7" x14ac:dyDescent="0.25">
      <c r="A103" s="1">
        <v>103</v>
      </c>
      <c r="B103" s="1">
        <v>4</v>
      </c>
      <c r="C103" s="2">
        <v>43944</v>
      </c>
      <c r="D103" s="1">
        <v>5</v>
      </c>
      <c r="E103" s="1">
        <v>94</v>
      </c>
      <c r="F103" s="1">
        <v>43</v>
      </c>
      <c r="G103" s="1">
        <v>0</v>
      </c>
    </row>
    <row r="104" spans="1:7" x14ac:dyDescent="0.25">
      <c r="A104" s="1">
        <v>103</v>
      </c>
      <c r="B104" s="1">
        <v>5</v>
      </c>
      <c r="C104" s="2">
        <v>43951</v>
      </c>
      <c r="D104" s="1">
        <v>62</v>
      </c>
      <c r="E104" s="1">
        <v>37</v>
      </c>
      <c r="F104" s="1">
        <v>93</v>
      </c>
      <c r="G104" s="1">
        <v>0</v>
      </c>
    </row>
    <row r="105" spans="1:7" x14ac:dyDescent="0.25">
      <c r="A105" s="1">
        <v>103</v>
      </c>
      <c r="B105" s="1">
        <v>5</v>
      </c>
      <c r="C105" s="2">
        <v>43944</v>
      </c>
      <c r="D105" s="1">
        <v>4</v>
      </c>
      <c r="E105" s="1">
        <v>17</v>
      </c>
      <c r="F105" s="1">
        <v>48</v>
      </c>
      <c r="G105" s="1">
        <v>0</v>
      </c>
    </row>
    <row r="106" spans="1:7" x14ac:dyDescent="0.25">
      <c r="A106" s="1">
        <v>103</v>
      </c>
      <c r="B106" s="1">
        <v>5</v>
      </c>
      <c r="C106" s="2">
        <v>43951</v>
      </c>
      <c r="D106" s="1">
        <v>9</v>
      </c>
      <c r="E106" s="1">
        <v>70</v>
      </c>
      <c r="F106" s="1">
        <v>81</v>
      </c>
      <c r="G106" s="1">
        <v>0</v>
      </c>
    </row>
    <row r="107" spans="1:7" x14ac:dyDescent="0.25">
      <c r="A107" s="1">
        <v>103</v>
      </c>
      <c r="B107" s="1">
        <v>6</v>
      </c>
      <c r="C107" s="2">
        <v>43958</v>
      </c>
      <c r="D107" s="1">
        <v>64</v>
      </c>
      <c r="E107" s="1">
        <v>48</v>
      </c>
      <c r="F107" s="1">
        <v>64</v>
      </c>
      <c r="G107" s="1">
        <v>0</v>
      </c>
    </row>
    <row r="108" spans="1:7" x14ac:dyDescent="0.25">
      <c r="A108" s="1">
        <v>103</v>
      </c>
      <c r="B108" s="1">
        <v>6</v>
      </c>
      <c r="C108" s="2">
        <v>43944</v>
      </c>
      <c r="D108" s="1">
        <v>99</v>
      </c>
      <c r="E108" s="1">
        <v>50</v>
      </c>
      <c r="F108" s="1">
        <v>33</v>
      </c>
      <c r="G108" s="1">
        <v>0</v>
      </c>
    </row>
    <row r="109" spans="1:7" x14ac:dyDescent="0.25">
      <c r="A109" s="1">
        <v>103</v>
      </c>
      <c r="B109" s="1">
        <v>6</v>
      </c>
      <c r="C109" s="2">
        <v>43951</v>
      </c>
      <c r="D109" s="1">
        <v>69</v>
      </c>
      <c r="E109" s="1">
        <v>42</v>
      </c>
      <c r="F109" s="1">
        <v>21</v>
      </c>
      <c r="G109" s="1">
        <v>0</v>
      </c>
    </row>
    <row r="110" spans="1:7" x14ac:dyDescent="0.25">
      <c r="A110" s="1">
        <v>103</v>
      </c>
      <c r="B110" s="1">
        <v>7</v>
      </c>
      <c r="C110" s="2">
        <v>43951</v>
      </c>
      <c r="D110" s="1">
        <v>22</v>
      </c>
      <c r="E110" s="1">
        <v>99</v>
      </c>
      <c r="F110" s="1">
        <v>76</v>
      </c>
      <c r="G110" s="1">
        <v>0</v>
      </c>
    </row>
    <row r="111" spans="1:7" x14ac:dyDescent="0.25">
      <c r="A111" s="1">
        <v>103</v>
      </c>
      <c r="B111" s="1">
        <v>7</v>
      </c>
      <c r="C111" s="2">
        <v>43944</v>
      </c>
      <c r="D111" s="1">
        <v>29</v>
      </c>
      <c r="E111" s="1">
        <v>51</v>
      </c>
      <c r="F111" s="1">
        <v>84</v>
      </c>
      <c r="G111" s="1">
        <v>0</v>
      </c>
    </row>
    <row r="112" spans="1:7" x14ac:dyDescent="0.25">
      <c r="A112" s="1">
        <v>103</v>
      </c>
      <c r="B112" s="1">
        <v>7</v>
      </c>
      <c r="C112" s="2">
        <v>43951</v>
      </c>
      <c r="D112" s="1">
        <v>93</v>
      </c>
      <c r="E112" s="1">
        <v>58</v>
      </c>
      <c r="F112" s="1">
        <v>55</v>
      </c>
      <c r="G112" s="1">
        <v>0</v>
      </c>
    </row>
    <row r="113" spans="1:7" x14ac:dyDescent="0.25">
      <c r="A113" s="1">
        <v>103</v>
      </c>
      <c r="B113" s="1">
        <v>8</v>
      </c>
      <c r="C113" s="2">
        <v>43958</v>
      </c>
      <c r="D113" s="1">
        <v>15</v>
      </c>
      <c r="E113" s="1">
        <v>91</v>
      </c>
      <c r="F113" s="1">
        <v>0</v>
      </c>
      <c r="G113" s="1">
        <v>30</v>
      </c>
    </row>
    <row r="114" spans="1:7" x14ac:dyDescent="0.25">
      <c r="A114" s="1">
        <v>103</v>
      </c>
      <c r="B114" s="1">
        <v>8</v>
      </c>
      <c r="C114" s="2">
        <v>43944</v>
      </c>
      <c r="D114" s="1">
        <v>27</v>
      </c>
      <c r="E114" s="1">
        <v>78</v>
      </c>
      <c r="F114" s="1">
        <v>74</v>
      </c>
      <c r="G114" s="1">
        <v>0</v>
      </c>
    </row>
    <row r="115" spans="1:7" x14ac:dyDescent="0.25">
      <c r="A115" s="1">
        <v>103</v>
      </c>
      <c r="B115" s="1">
        <v>8</v>
      </c>
      <c r="C115" s="2">
        <v>43951</v>
      </c>
      <c r="D115" s="1">
        <v>44</v>
      </c>
      <c r="E115" s="1">
        <v>13</v>
      </c>
      <c r="F115" s="1">
        <v>57</v>
      </c>
      <c r="G115" s="1">
        <v>0</v>
      </c>
    </row>
    <row r="116" spans="1:7" x14ac:dyDescent="0.25">
      <c r="A116" s="1">
        <v>103</v>
      </c>
      <c r="B116" s="1">
        <v>9</v>
      </c>
      <c r="C116" s="2">
        <v>43944</v>
      </c>
      <c r="D116" s="1">
        <v>35</v>
      </c>
      <c r="E116" s="1">
        <v>19</v>
      </c>
      <c r="F116" s="1">
        <v>83</v>
      </c>
      <c r="G116" s="1">
        <v>0</v>
      </c>
    </row>
    <row r="117" spans="1:7" x14ac:dyDescent="0.25">
      <c r="A117" s="1">
        <v>103</v>
      </c>
      <c r="B117" s="1">
        <v>9</v>
      </c>
      <c r="C117" s="2">
        <v>43951</v>
      </c>
      <c r="D117" s="1">
        <v>52</v>
      </c>
      <c r="E117" s="1">
        <v>34</v>
      </c>
      <c r="F117" s="1">
        <v>70</v>
      </c>
      <c r="G117" s="1">
        <v>5</v>
      </c>
    </row>
    <row r="118" spans="1:7" x14ac:dyDescent="0.25">
      <c r="A118" s="1">
        <v>103</v>
      </c>
      <c r="B118" s="1">
        <v>9</v>
      </c>
      <c r="C118" s="2">
        <v>43958</v>
      </c>
      <c r="D118" s="1">
        <v>100</v>
      </c>
      <c r="E118" s="1">
        <v>60</v>
      </c>
      <c r="F118" s="1">
        <v>53</v>
      </c>
      <c r="G118" s="1">
        <v>0</v>
      </c>
    </row>
    <row r="119" spans="1:7" x14ac:dyDescent="0.25">
      <c r="A119" s="1">
        <v>103</v>
      </c>
      <c r="B119" s="1">
        <v>10</v>
      </c>
      <c r="C119" s="2">
        <v>43944</v>
      </c>
      <c r="D119" s="1">
        <v>82</v>
      </c>
      <c r="E119" s="1">
        <v>97</v>
      </c>
      <c r="F119" s="1">
        <v>65</v>
      </c>
      <c r="G119" s="1">
        <v>0</v>
      </c>
    </row>
    <row r="120" spans="1:7" x14ac:dyDescent="0.25">
      <c r="A120" s="1">
        <v>103</v>
      </c>
      <c r="B120" s="1">
        <v>10</v>
      </c>
      <c r="C120" s="2">
        <v>43951</v>
      </c>
      <c r="D120" s="1">
        <v>56</v>
      </c>
      <c r="E120" s="1">
        <v>6</v>
      </c>
      <c r="F120" s="1">
        <v>0</v>
      </c>
      <c r="G120" s="1">
        <v>20</v>
      </c>
    </row>
    <row r="121" spans="1:7" x14ac:dyDescent="0.25">
      <c r="A121" s="1">
        <v>103</v>
      </c>
      <c r="B121" s="1">
        <v>10</v>
      </c>
      <c r="C121" s="2">
        <v>43958</v>
      </c>
      <c r="D121" s="1">
        <v>87</v>
      </c>
      <c r="E121" s="1">
        <v>15</v>
      </c>
      <c r="F121" s="1">
        <v>73</v>
      </c>
      <c r="G121" s="1">
        <v>0</v>
      </c>
    </row>
  </sheetData>
  <autoFilter ref="A1:G31" xr:uid="{7587D341-0DEC-4990-AD24-7C724F6AB97B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D845C-A2FF-4AE7-B70F-9ACD43B9C501}">
  <dimension ref="A1:D5"/>
  <sheetViews>
    <sheetView workbookViewId="0">
      <selection activeCell="C10" sqref="C10"/>
    </sheetView>
  </sheetViews>
  <sheetFormatPr defaultRowHeight="15" x14ac:dyDescent="0.25"/>
  <cols>
    <col min="1" max="1" width="8.42578125" bestFit="1" customWidth="1"/>
    <col min="2" max="2" width="14.28515625" bestFit="1" customWidth="1"/>
    <col min="3" max="3" width="16" bestFit="1" customWidth="1"/>
    <col min="4" max="4" width="9.42578125" bestFit="1" customWidth="1"/>
  </cols>
  <sheetData>
    <row r="1" spans="1:4" x14ac:dyDescent="0.25">
      <c r="A1" s="1" t="s">
        <v>0</v>
      </c>
      <c r="B1" s="1" t="s">
        <v>11</v>
      </c>
      <c r="C1" s="1" t="s">
        <v>12</v>
      </c>
      <c r="D1" s="1" t="s">
        <v>13</v>
      </c>
    </row>
    <row r="2" spans="1:4" x14ac:dyDescent="0.25">
      <c r="A2" s="1">
        <v>100</v>
      </c>
      <c r="B2" s="1" t="s">
        <v>10</v>
      </c>
      <c r="C2" s="1">
        <v>1</v>
      </c>
      <c r="D2" s="1">
        <v>1</v>
      </c>
    </row>
    <row r="3" spans="1:4" x14ac:dyDescent="0.25">
      <c r="A3" s="1">
        <v>101</v>
      </c>
      <c r="B3" s="1" t="s">
        <v>10</v>
      </c>
      <c r="C3" s="1">
        <v>2</v>
      </c>
      <c r="D3" s="1">
        <v>2</v>
      </c>
    </row>
    <row r="4" spans="1:4" x14ac:dyDescent="0.25">
      <c r="A4" s="1">
        <v>104</v>
      </c>
      <c r="B4" s="1" t="s">
        <v>10</v>
      </c>
      <c r="C4" s="1">
        <v>2</v>
      </c>
      <c r="D4" s="1">
        <v>2</v>
      </c>
    </row>
    <row r="5" spans="1:4" x14ac:dyDescent="0.25">
      <c r="A5" s="1">
        <v>103</v>
      </c>
      <c r="B5" s="1" t="s">
        <v>9</v>
      </c>
      <c r="C5" s="1">
        <v>2</v>
      </c>
      <c r="D5" s="1">
        <v>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2B5C8-F534-4041-BC90-E2A06932A612}">
  <dimension ref="A1:C11"/>
  <sheetViews>
    <sheetView workbookViewId="0">
      <selection activeCell="E30" sqref="E30"/>
    </sheetView>
  </sheetViews>
  <sheetFormatPr defaultRowHeight="15" x14ac:dyDescent="0.25"/>
  <cols>
    <col min="1" max="1" width="9.140625" bestFit="1" customWidth="1"/>
    <col min="2" max="2" width="8.85546875" bestFit="1" customWidth="1"/>
    <col min="3" max="3" width="5.140625" bestFit="1" customWidth="1"/>
  </cols>
  <sheetData>
    <row r="1" spans="1:3" x14ac:dyDescent="0.25">
      <c r="A1" s="1" t="s">
        <v>17</v>
      </c>
      <c r="B1" s="1" t="s">
        <v>18</v>
      </c>
      <c r="C1" s="1" t="s">
        <v>1</v>
      </c>
    </row>
    <row r="2" spans="1:3" x14ac:dyDescent="0.25">
      <c r="A2" s="1" t="s">
        <v>14</v>
      </c>
      <c r="B2" s="1" t="s">
        <v>19</v>
      </c>
      <c r="C2" s="1">
        <v>1</v>
      </c>
    </row>
    <row r="3" spans="1:3" x14ac:dyDescent="0.25">
      <c r="A3" s="1" t="s">
        <v>14</v>
      </c>
      <c r="B3" s="1" t="s">
        <v>19</v>
      </c>
      <c r="C3" s="1">
        <v>2</v>
      </c>
    </row>
    <row r="4" spans="1:3" x14ac:dyDescent="0.25">
      <c r="A4" s="1" t="s">
        <v>14</v>
      </c>
      <c r="B4" s="1" t="s">
        <v>19</v>
      </c>
      <c r="C4" s="1">
        <v>3</v>
      </c>
    </row>
    <row r="5" spans="1:3" x14ac:dyDescent="0.25">
      <c r="A5" s="1" t="s">
        <v>14</v>
      </c>
      <c r="B5" s="1" t="s">
        <v>20</v>
      </c>
      <c r="C5" s="1">
        <v>4</v>
      </c>
    </row>
    <row r="6" spans="1:3" x14ac:dyDescent="0.25">
      <c r="A6" s="1" t="s">
        <v>14</v>
      </c>
      <c r="B6" s="1" t="s">
        <v>20</v>
      </c>
      <c r="C6" s="1">
        <v>5</v>
      </c>
    </row>
    <row r="7" spans="1:3" x14ac:dyDescent="0.25">
      <c r="A7" s="1" t="s">
        <v>15</v>
      </c>
      <c r="B7" s="1" t="s">
        <v>21</v>
      </c>
      <c r="C7" s="1">
        <v>6</v>
      </c>
    </row>
    <row r="8" spans="1:3" x14ac:dyDescent="0.25">
      <c r="A8" s="1" t="s">
        <v>15</v>
      </c>
      <c r="B8" s="1" t="s">
        <v>22</v>
      </c>
      <c r="C8" s="1">
        <v>7</v>
      </c>
    </row>
    <row r="9" spans="1:3" x14ac:dyDescent="0.25">
      <c r="A9" s="1" t="s">
        <v>15</v>
      </c>
      <c r="B9" s="1" t="s">
        <v>22</v>
      </c>
      <c r="C9" s="1">
        <v>8</v>
      </c>
    </row>
    <row r="10" spans="1:3" x14ac:dyDescent="0.25">
      <c r="A10" s="1" t="s">
        <v>16</v>
      </c>
      <c r="B10" s="1" t="s">
        <v>23</v>
      </c>
      <c r="C10" s="1">
        <v>9</v>
      </c>
    </row>
    <row r="11" spans="1:3" x14ac:dyDescent="0.25">
      <c r="A11" s="1" t="s">
        <v>16</v>
      </c>
      <c r="B11" s="1" t="s">
        <v>23</v>
      </c>
      <c r="C11" s="1">
        <v>10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6AF6E-C637-4798-9235-B88963353C17}">
  <dimension ref="A1:M127"/>
  <sheetViews>
    <sheetView workbookViewId="0">
      <selection activeCell="J124" sqref="J124:M124"/>
    </sheetView>
  </sheetViews>
  <sheetFormatPr defaultRowHeight="15" x14ac:dyDescent="0.25"/>
  <cols>
    <col min="1" max="1" width="5.140625" bestFit="1" customWidth="1"/>
    <col min="2" max="2" width="8.42578125" bestFit="1" customWidth="1"/>
    <col min="3" max="3" width="14.140625" bestFit="1" customWidth="1"/>
    <col min="4" max="4" width="16.5703125" bestFit="1" customWidth="1"/>
    <col min="5" max="5" width="17.85546875" bestFit="1" customWidth="1"/>
    <col min="6" max="6" width="12.28515625" bestFit="1" customWidth="1"/>
    <col min="7" max="7" width="21.140625" bestFit="1" customWidth="1"/>
    <col min="8" max="8" width="14.140625" bestFit="1" customWidth="1"/>
    <col min="10" max="10" width="23.7109375" bestFit="1" customWidth="1"/>
    <col min="11" max="11" width="25" bestFit="1" customWidth="1"/>
    <col min="12" max="12" width="24.85546875" bestFit="1" customWidth="1"/>
    <col min="13" max="13" width="26.28515625" bestFit="1" customWidth="1"/>
  </cols>
  <sheetData>
    <row r="1" spans="1:13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28</v>
      </c>
      <c r="J1" s="1" t="s">
        <v>25</v>
      </c>
      <c r="K1" s="1" t="s">
        <v>24</v>
      </c>
      <c r="L1" s="1" t="s">
        <v>26</v>
      </c>
      <c r="M1" s="1" t="s">
        <v>27</v>
      </c>
    </row>
    <row r="2" spans="1:13" x14ac:dyDescent="0.25">
      <c r="A2" s="1">
        <v>1</v>
      </c>
      <c r="B2" s="1">
        <v>100</v>
      </c>
      <c r="C2" s="2">
        <v>43944</v>
      </c>
      <c r="D2" s="1">
        <v>66</v>
      </c>
      <c r="E2" s="1">
        <v>37</v>
      </c>
      <c r="F2" s="1">
        <v>10</v>
      </c>
      <c r="G2" s="1">
        <v>2</v>
      </c>
      <c r="H2">
        <f>F2+G2</f>
        <v>12</v>
      </c>
      <c r="J2" s="5">
        <f>ABS(D2-H2)/H2</f>
        <v>4.5</v>
      </c>
      <c r="K2" s="6">
        <f>MAX(1-J2, 0)</f>
        <v>0</v>
      </c>
      <c r="L2" s="5">
        <f>ABS(E2-H2)/H2</f>
        <v>2.0833333333333335</v>
      </c>
      <c r="M2" s="6">
        <f>MAX(1-L2, 0)</f>
        <v>0</v>
      </c>
    </row>
    <row r="3" spans="1:13" x14ac:dyDescent="0.25">
      <c r="A3" s="1">
        <v>1</v>
      </c>
      <c r="B3" s="1">
        <v>100</v>
      </c>
      <c r="C3" s="2">
        <v>43951</v>
      </c>
      <c r="D3" s="1">
        <v>53</v>
      </c>
      <c r="E3" s="1">
        <v>22</v>
      </c>
      <c r="F3" s="1">
        <v>41</v>
      </c>
      <c r="G3" s="1">
        <v>0</v>
      </c>
      <c r="H3">
        <f t="shared" ref="H3:H66" si="0">F3+G3</f>
        <v>41</v>
      </c>
      <c r="J3" s="5">
        <f t="shared" ref="J3:J66" si="1">ABS(D3-H3)/H3</f>
        <v>0.29268292682926828</v>
      </c>
      <c r="K3" s="6">
        <f t="shared" ref="K3:K66" si="2">MAX(1-J3, 0)</f>
        <v>0.70731707317073167</v>
      </c>
      <c r="L3" s="5">
        <f t="shared" ref="L3:L66" si="3">ABS(E3-H3)/H3</f>
        <v>0.46341463414634149</v>
      </c>
      <c r="M3" s="6">
        <f t="shared" ref="M3:M66" si="4">MAX(1-L3, 0)</f>
        <v>0.53658536585365857</v>
      </c>
    </row>
    <row r="4" spans="1:13" x14ac:dyDescent="0.25">
      <c r="A4" s="1">
        <v>1</v>
      </c>
      <c r="B4" s="1">
        <v>100</v>
      </c>
      <c r="C4" s="2">
        <v>43958</v>
      </c>
      <c r="D4" s="1">
        <v>35</v>
      </c>
      <c r="E4" s="1">
        <v>82</v>
      </c>
      <c r="F4" s="1">
        <v>36</v>
      </c>
      <c r="G4" s="1">
        <v>0</v>
      </c>
      <c r="H4">
        <f t="shared" si="0"/>
        <v>36</v>
      </c>
      <c r="J4" s="5">
        <f t="shared" si="1"/>
        <v>2.7777777777777776E-2</v>
      </c>
      <c r="K4" s="6">
        <f t="shared" si="2"/>
        <v>0.97222222222222221</v>
      </c>
      <c r="L4" s="5">
        <f t="shared" si="3"/>
        <v>1.2777777777777777</v>
      </c>
      <c r="M4" s="6">
        <f t="shared" si="4"/>
        <v>0</v>
      </c>
    </row>
    <row r="5" spans="1:13" x14ac:dyDescent="0.25">
      <c r="A5" s="1">
        <v>2</v>
      </c>
      <c r="B5" s="1">
        <v>100</v>
      </c>
      <c r="C5" s="2">
        <v>43944</v>
      </c>
      <c r="D5" s="1">
        <v>64</v>
      </c>
      <c r="E5" s="1">
        <v>32</v>
      </c>
      <c r="F5" s="1">
        <v>33</v>
      </c>
      <c r="G5" s="1">
        <v>0</v>
      </c>
      <c r="H5">
        <f t="shared" si="0"/>
        <v>33</v>
      </c>
      <c r="J5" s="5">
        <f t="shared" si="1"/>
        <v>0.93939393939393945</v>
      </c>
      <c r="K5" s="6">
        <f t="shared" si="2"/>
        <v>6.0606060606060552E-2</v>
      </c>
      <c r="L5" s="5">
        <f t="shared" si="3"/>
        <v>3.0303030303030304E-2</v>
      </c>
      <c r="M5" s="6">
        <f t="shared" si="4"/>
        <v>0.96969696969696972</v>
      </c>
    </row>
    <row r="6" spans="1:13" x14ac:dyDescent="0.25">
      <c r="A6" s="1">
        <v>2</v>
      </c>
      <c r="B6" s="1">
        <v>100</v>
      </c>
      <c r="C6" s="2">
        <v>43951</v>
      </c>
      <c r="D6" s="1">
        <v>11</v>
      </c>
      <c r="E6" s="1">
        <v>26</v>
      </c>
      <c r="F6" s="1">
        <v>18</v>
      </c>
      <c r="G6" s="1">
        <v>0</v>
      </c>
      <c r="H6">
        <f t="shared" si="0"/>
        <v>18</v>
      </c>
      <c r="J6" s="5">
        <f t="shared" si="1"/>
        <v>0.3888888888888889</v>
      </c>
      <c r="K6" s="6">
        <f t="shared" si="2"/>
        <v>0.61111111111111116</v>
      </c>
      <c r="L6" s="5">
        <f t="shared" si="3"/>
        <v>0.44444444444444442</v>
      </c>
      <c r="M6" s="6">
        <f t="shared" si="4"/>
        <v>0.55555555555555558</v>
      </c>
    </row>
    <row r="7" spans="1:13" x14ac:dyDescent="0.25">
      <c r="A7" s="1">
        <v>2</v>
      </c>
      <c r="B7" s="1">
        <v>100</v>
      </c>
      <c r="C7" s="2">
        <v>43958</v>
      </c>
      <c r="D7" s="1">
        <v>59</v>
      </c>
      <c r="E7" s="1">
        <v>65</v>
      </c>
      <c r="F7" s="1">
        <v>85</v>
      </c>
      <c r="G7" s="1">
        <v>0</v>
      </c>
      <c r="H7">
        <f t="shared" si="0"/>
        <v>85</v>
      </c>
      <c r="J7" s="5">
        <f t="shared" si="1"/>
        <v>0.30588235294117649</v>
      </c>
      <c r="K7" s="6">
        <f t="shared" si="2"/>
        <v>0.69411764705882351</v>
      </c>
      <c r="L7" s="5">
        <f t="shared" si="3"/>
        <v>0.23529411764705882</v>
      </c>
      <c r="M7" s="6">
        <f t="shared" si="4"/>
        <v>0.76470588235294112</v>
      </c>
    </row>
    <row r="8" spans="1:13" x14ac:dyDescent="0.25">
      <c r="A8" s="1">
        <v>3</v>
      </c>
      <c r="B8" s="1">
        <v>100</v>
      </c>
      <c r="C8" s="2">
        <v>43951</v>
      </c>
      <c r="D8" s="1">
        <v>18</v>
      </c>
      <c r="E8" s="1">
        <v>86</v>
      </c>
      <c r="F8" s="1">
        <v>97</v>
      </c>
      <c r="G8" s="1">
        <v>0</v>
      </c>
      <c r="H8">
        <f t="shared" si="0"/>
        <v>97</v>
      </c>
      <c r="J8" s="5">
        <f t="shared" si="1"/>
        <v>0.81443298969072164</v>
      </c>
      <c r="K8" s="6">
        <f t="shared" si="2"/>
        <v>0.18556701030927836</v>
      </c>
      <c r="L8" s="5">
        <f t="shared" si="3"/>
        <v>0.1134020618556701</v>
      </c>
      <c r="M8" s="6">
        <f t="shared" si="4"/>
        <v>0.88659793814432986</v>
      </c>
    </row>
    <row r="9" spans="1:13" x14ac:dyDescent="0.25">
      <c r="A9" s="1">
        <v>3</v>
      </c>
      <c r="B9" s="1">
        <v>100</v>
      </c>
      <c r="C9" s="2">
        <v>43958</v>
      </c>
      <c r="D9" s="1">
        <v>29</v>
      </c>
      <c r="E9" s="1">
        <v>12</v>
      </c>
      <c r="F9" s="1">
        <v>7</v>
      </c>
      <c r="G9" s="1">
        <v>10</v>
      </c>
      <c r="H9">
        <f t="shared" si="0"/>
        <v>17</v>
      </c>
      <c r="J9" s="5">
        <f t="shared" si="1"/>
        <v>0.70588235294117652</v>
      </c>
      <c r="K9" s="6">
        <f t="shared" si="2"/>
        <v>0.29411764705882348</v>
      </c>
      <c r="L9" s="5">
        <f t="shared" si="3"/>
        <v>0.29411764705882354</v>
      </c>
      <c r="M9" s="6">
        <f t="shared" si="4"/>
        <v>0.70588235294117641</v>
      </c>
    </row>
    <row r="10" spans="1:13" x14ac:dyDescent="0.25">
      <c r="A10" s="1">
        <v>3</v>
      </c>
      <c r="B10" s="1">
        <v>100</v>
      </c>
      <c r="C10" s="2">
        <v>43951</v>
      </c>
      <c r="D10" s="1">
        <v>83</v>
      </c>
      <c r="E10" s="1">
        <v>2</v>
      </c>
      <c r="F10" s="1">
        <v>47</v>
      </c>
      <c r="G10" s="1">
        <v>0</v>
      </c>
      <c r="H10">
        <f t="shared" si="0"/>
        <v>47</v>
      </c>
      <c r="J10" s="5">
        <f t="shared" si="1"/>
        <v>0.76595744680851063</v>
      </c>
      <c r="K10" s="6">
        <f t="shared" si="2"/>
        <v>0.23404255319148937</v>
      </c>
      <c r="L10" s="5">
        <f t="shared" si="3"/>
        <v>0.95744680851063835</v>
      </c>
      <c r="M10" s="6">
        <f t="shared" si="4"/>
        <v>4.2553191489361653E-2</v>
      </c>
    </row>
    <row r="11" spans="1:13" x14ac:dyDescent="0.25">
      <c r="A11" s="1">
        <v>4</v>
      </c>
      <c r="B11" s="1">
        <v>100</v>
      </c>
      <c r="C11" s="2">
        <v>43944</v>
      </c>
      <c r="D11" s="1">
        <v>24</v>
      </c>
      <c r="E11" s="1">
        <v>34</v>
      </c>
      <c r="F11" s="1">
        <v>64</v>
      </c>
      <c r="G11" s="1">
        <v>0</v>
      </c>
      <c r="H11">
        <f t="shared" si="0"/>
        <v>64</v>
      </c>
      <c r="J11" s="5">
        <f t="shared" si="1"/>
        <v>0.625</v>
      </c>
      <c r="K11" s="6">
        <f t="shared" si="2"/>
        <v>0.375</v>
      </c>
      <c r="L11" s="5">
        <f t="shared" si="3"/>
        <v>0.46875</v>
      </c>
      <c r="M11" s="6">
        <f t="shared" si="4"/>
        <v>0.53125</v>
      </c>
    </row>
    <row r="12" spans="1:13" x14ac:dyDescent="0.25">
      <c r="A12" s="1">
        <v>4</v>
      </c>
      <c r="B12" s="1">
        <v>100</v>
      </c>
      <c r="C12" s="2">
        <v>43944</v>
      </c>
      <c r="D12" s="1">
        <v>62</v>
      </c>
      <c r="E12" s="1">
        <v>75</v>
      </c>
      <c r="F12" s="1">
        <v>19</v>
      </c>
      <c r="G12" s="1">
        <v>0</v>
      </c>
      <c r="H12">
        <f t="shared" si="0"/>
        <v>19</v>
      </c>
      <c r="J12" s="5">
        <f t="shared" si="1"/>
        <v>2.263157894736842</v>
      </c>
      <c r="K12" s="6">
        <f t="shared" si="2"/>
        <v>0</v>
      </c>
      <c r="L12" s="5">
        <f t="shared" si="3"/>
        <v>2.9473684210526314</v>
      </c>
      <c r="M12" s="6">
        <f t="shared" si="4"/>
        <v>0</v>
      </c>
    </row>
    <row r="13" spans="1:13" x14ac:dyDescent="0.25">
      <c r="A13" s="1">
        <v>4</v>
      </c>
      <c r="B13" s="1">
        <v>100</v>
      </c>
      <c r="C13" s="2">
        <v>43944</v>
      </c>
      <c r="D13" s="1">
        <v>51</v>
      </c>
      <c r="E13" s="1">
        <v>24</v>
      </c>
      <c r="F13" s="1">
        <v>100</v>
      </c>
      <c r="G13" s="1">
        <v>0</v>
      </c>
      <c r="H13">
        <f t="shared" si="0"/>
        <v>100</v>
      </c>
      <c r="J13" s="5">
        <f t="shared" si="1"/>
        <v>0.49</v>
      </c>
      <c r="K13" s="6">
        <f t="shared" si="2"/>
        <v>0.51</v>
      </c>
      <c r="L13" s="5">
        <f t="shared" si="3"/>
        <v>0.76</v>
      </c>
      <c r="M13" s="6">
        <f t="shared" si="4"/>
        <v>0.24</v>
      </c>
    </row>
    <row r="14" spans="1:13" x14ac:dyDescent="0.25">
      <c r="A14" s="1">
        <v>5</v>
      </c>
      <c r="B14" s="1">
        <v>100</v>
      </c>
      <c r="C14" s="2">
        <v>43951</v>
      </c>
      <c r="D14" s="1">
        <v>41</v>
      </c>
      <c r="E14" s="1">
        <v>48</v>
      </c>
      <c r="F14" s="1">
        <v>32</v>
      </c>
      <c r="G14" s="1">
        <v>2</v>
      </c>
      <c r="H14">
        <f t="shared" si="0"/>
        <v>34</v>
      </c>
      <c r="J14" s="5">
        <f t="shared" si="1"/>
        <v>0.20588235294117646</v>
      </c>
      <c r="K14" s="6">
        <f t="shared" si="2"/>
        <v>0.79411764705882359</v>
      </c>
      <c r="L14" s="5">
        <f t="shared" si="3"/>
        <v>0.41176470588235292</v>
      </c>
      <c r="M14" s="6">
        <f t="shared" si="4"/>
        <v>0.58823529411764708</v>
      </c>
    </row>
    <row r="15" spans="1:13" x14ac:dyDescent="0.25">
      <c r="A15" s="1">
        <v>5</v>
      </c>
      <c r="B15" s="1">
        <v>100</v>
      </c>
      <c r="C15" s="2">
        <v>43944</v>
      </c>
      <c r="D15" s="1">
        <v>96</v>
      </c>
      <c r="E15" s="1">
        <v>66</v>
      </c>
      <c r="F15" s="1">
        <v>4</v>
      </c>
      <c r="G15" s="1">
        <v>0</v>
      </c>
      <c r="H15">
        <f t="shared" si="0"/>
        <v>4</v>
      </c>
      <c r="J15" s="5">
        <f t="shared" si="1"/>
        <v>23</v>
      </c>
      <c r="K15" s="6">
        <f t="shared" si="2"/>
        <v>0</v>
      </c>
      <c r="L15" s="5">
        <f t="shared" si="3"/>
        <v>15.5</v>
      </c>
      <c r="M15" s="6">
        <f t="shared" si="4"/>
        <v>0</v>
      </c>
    </row>
    <row r="16" spans="1:13" x14ac:dyDescent="0.25">
      <c r="A16" s="1">
        <v>5</v>
      </c>
      <c r="B16" s="1">
        <v>100</v>
      </c>
      <c r="C16" s="2">
        <v>43951</v>
      </c>
      <c r="D16" s="1">
        <v>95</v>
      </c>
      <c r="E16" s="1">
        <v>41</v>
      </c>
      <c r="F16" s="1">
        <v>69</v>
      </c>
      <c r="G16" s="1">
        <v>0</v>
      </c>
      <c r="H16">
        <f t="shared" si="0"/>
        <v>69</v>
      </c>
      <c r="J16" s="5">
        <f t="shared" si="1"/>
        <v>0.37681159420289856</v>
      </c>
      <c r="K16" s="6">
        <f t="shared" si="2"/>
        <v>0.62318840579710144</v>
      </c>
      <c r="L16" s="5">
        <f t="shared" si="3"/>
        <v>0.40579710144927539</v>
      </c>
      <c r="M16" s="6">
        <f t="shared" si="4"/>
        <v>0.59420289855072461</v>
      </c>
    </row>
    <row r="17" spans="1:13" x14ac:dyDescent="0.25">
      <c r="A17" s="1">
        <v>6</v>
      </c>
      <c r="B17" s="1">
        <v>100</v>
      </c>
      <c r="C17" s="2">
        <v>43958</v>
      </c>
      <c r="D17" s="1">
        <v>25</v>
      </c>
      <c r="E17" s="1">
        <v>21</v>
      </c>
      <c r="F17" s="1">
        <v>89</v>
      </c>
      <c r="G17" s="1">
        <v>0</v>
      </c>
      <c r="H17">
        <f t="shared" si="0"/>
        <v>89</v>
      </c>
      <c r="J17" s="5">
        <f t="shared" si="1"/>
        <v>0.7191011235955056</v>
      </c>
      <c r="K17" s="6">
        <f t="shared" si="2"/>
        <v>0.2808988764044944</v>
      </c>
      <c r="L17" s="5">
        <f t="shared" si="3"/>
        <v>0.7640449438202247</v>
      </c>
      <c r="M17" s="6">
        <f t="shared" si="4"/>
        <v>0.2359550561797753</v>
      </c>
    </row>
    <row r="18" spans="1:13" x14ac:dyDescent="0.25">
      <c r="A18" s="1">
        <v>6</v>
      </c>
      <c r="B18" s="1">
        <v>100</v>
      </c>
      <c r="C18" s="2">
        <v>43944</v>
      </c>
      <c r="D18" s="1">
        <v>69</v>
      </c>
      <c r="E18" s="1">
        <v>55</v>
      </c>
      <c r="F18" s="1">
        <v>45</v>
      </c>
      <c r="G18" s="1">
        <v>0</v>
      </c>
      <c r="H18">
        <f t="shared" si="0"/>
        <v>45</v>
      </c>
      <c r="J18" s="5">
        <f t="shared" si="1"/>
        <v>0.53333333333333333</v>
      </c>
      <c r="K18" s="6">
        <f t="shared" si="2"/>
        <v>0.46666666666666667</v>
      </c>
      <c r="L18" s="5">
        <f t="shared" si="3"/>
        <v>0.22222222222222221</v>
      </c>
      <c r="M18" s="6">
        <f t="shared" si="4"/>
        <v>0.77777777777777779</v>
      </c>
    </row>
    <row r="19" spans="1:13" x14ac:dyDescent="0.25">
      <c r="A19" s="1">
        <v>6</v>
      </c>
      <c r="B19" s="1">
        <v>100</v>
      </c>
      <c r="C19" s="2">
        <v>43951</v>
      </c>
      <c r="D19" s="1">
        <v>58</v>
      </c>
      <c r="E19" s="1">
        <v>78</v>
      </c>
      <c r="F19" s="1">
        <v>37</v>
      </c>
      <c r="G19" s="1">
        <v>0</v>
      </c>
      <c r="H19">
        <f t="shared" si="0"/>
        <v>37</v>
      </c>
      <c r="J19" s="5">
        <f t="shared" si="1"/>
        <v>0.56756756756756754</v>
      </c>
      <c r="K19" s="6">
        <f t="shared" si="2"/>
        <v>0.43243243243243246</v>
      </c>
      <c r="L19" s="5">
        <f t="shared" si="3"/>
        <v>1.1081081081081081</v>
      </c>
      <c r="M19" s="6">
        <f t="shared" si="4"/>
        <v>0</v>
      </c>
    </row>
    <row r="20" spans="1:13" x14ac:dyDescent="0.25">
      <c r="A20" s="1">
        <v>7</v>
      </c>
      <c r="B20" s="1">
        <v>100</v>
      </c>
      <c r="C20" s="2">
        <v>43951</v>
      </c>
      <c r="D20" s="1">
        <v>72</v>
      </c>
      <c r="E20" s="1">
        <v>57</v>
      </c>
      <c r="F20" s="1">
        <v>51</v>
      </c>
      <c r="G20" s="1">
        <v>0</v>
      </c>
      <c r="H20">
        <f t="shared" si="0"/>
        <v>51</v>
      </c>
      <c r="J20" s="5">
        <f t="shared" si="1"/>
        <v>0.41176470588235292</v>
      </c>
      <c r="K20" s="6">
        <f t="shared" si="2"/>
        <v>0.58823529411764708</v>
      </c>
      <c r="L20" s="5">
        <f t="shared" si="3"/>
        <v>0.11764705882352941</v>
      </c>
      <c r="M20" s="6">
        <f t="shared" si="4"/>
        <v>0.88235294117647056</v>
      </c>
    </row>
    <row r="21" spans="1:13" x14ac:dyDescent="0.25">
      <c r="A21" s="1">
        <v>7</v>
      </c>
      <c r="B21" s="1">
        <v>100</v>
      </c>
      <c r="C21" s="2">
        <v>43944</v>
      </c>
      <c r="D21" s="1">
        <v>91</v>
      </c>
      <c r="E21" s="1">
        <v>73</v>
      </c>
      <c r="F21" s="1">
        <v>79</v>
      </c>
      <c r="G21" s="1">
        <v>0</v>
      </c>
      <c r="H21">
        <f t="shared" si="0"/>
        <v>79</v>
      </c>
      <c r="J21" s="5">
        <f t="shared" si="1"/>
        <v>0.15189873417721519</v>
      </c>
      <c r="K21" s="6">
        <f t="shared" si="2"/>
        <v>0.84810126582278478</v>
      </c>
      <c r="L21" s="5">
        <f t="shared" si="3"/>
        <v>7.5949367088607597E-2</v>
      </c>
      <c r="M21" s="6">
        <f t="shared" si="4"/>
        <v>0.92405063291139244</v>
      </c>
    </row>
    <row r="22" spans="1:13" x14ac:dyDescent="0.25">
      <c r="A22" s="1">
        <v>7</v>
      </c>
      <c r="B22" s="1">
        <v>100</v>
      </c>
      <c r="C22" s="2">
        <v>43951</v>
      </c>
      <c r="D22" s="1">
        <v>20</v>
      </c>
      <c r="E22" s="1">
        <v>64</v>
      </c>
      <c r="F22" s="1">
        <v>42</v>
      </c>
      <c r="G22" s="1">
        <v>0</v>
      </c>
      <c r="H22">
        <f t="shared" si="0"/>
        <v>42</v>
      </c>
      <c r="J22" s="5">
        <f t="shared" si="1"/>
        <v>0.52380952380952384</v>
      </c>
      <c r="K22" s="6">
        <f t="shared" si="2"/>
        <v>0.47619047619047616</v>
      </c>
      <c r="L22" s="5">
        <f t="shared" si="3"/>
        <v>0.52380952380952384</v>
      </c>
      <c r="M22" s="6">
        <f t="shared" si="4"/>
        <v>0.47619047619047616</v>
      </c>
    </row>
    <row r="23" spans="1:13" x14ac:dyDescent="0.25">
      <c r="A23" s="1">
        <v>8</v>
      </c>
      <c r="B23" s="1">
        <v>100</v>
      </c>
      <c r="C23" s="2">
        <v>43958</v>
      </c>
      <c r="D23" s="1">
        <v>71</v>
      </c>
      <c r="E23" s="1">
        <v>16</v>
      </c>
      <c r="F23" s="1">
        <v>66</v>
      </c>
      <c r="G23" s="1">
        <v>0</v>
      </c>
      <c r="H23">
        <f t="shared" si="0"/>
        <v>66</v>
      </c>
      <c r="J23" s="5">
        <f t="shared" si="1"/>
        <v>7.575757575757576E-2</v>
      </c>
      <c r="K23" s="6">
        <f t="shared" si="2"/>
        <v>0.9242424242424242</v>
      </c>
      <c r="L23" s="5">
        <f t="shared" si="3"/>
        <v>0.75757575757575757</v>
      </c>
      <c r="M23" s="6">
        <f t="shared" si="4"/>
        <v>0.24242424242424243</v>
      </c>
    </row>
    <row r="24" spans="1:13" x14ac:dyDescent="0.25">
      <c r="A24" s="1">
        <v>8</v>
      </c>
      <c r="B24" s="1">
        <v>100</v>
      </c>
      <c r="C24" s="2">
        <v>43944</v>
      </c>
      <c r="D24" s="1">
        <v>100</v>
      </c>
      <c r="E24" s="1">
        <v>53</v>
      </c>
      <c r="F24" s="1">
        <v>87</v>
      </c>
      <c r="G24" s="1">
        <v>0</v>
      </c>
      <c r="H24">
        <f t="shared" si="0"/>
        <v>87</v>
      </c>
      <c r="J24" s="5">
        <f t="shared" si="1"/>
        <v>0.14942528735632185</v>
      </c>
      <c r="K24" s="6">
        <f t="shared" si="2"/>
        <v>0.85057471264367812</v>
      </c>
      <c r="L24" s="5">
        <f t="shared" si="3"/>
        <v>0.39080459770114945</v>
      </c>
      <c r="M24" s="6">
        <f t="shared" si="4"/>
        <v>0.60919540229885061</v>
      </c>
    </row>
    <row r="25" spans="1:13" x14ac:dyDescent="0.25">
      <c r="A25" s="1">
        <v>8</v>
      </c>
      <c r="B25" s="1">
        <v>100</v>
      </c>
      <c r="C25" s="2">
        <v>43951</v>
      </c>
      <c r="D25" s="1">
        <v>75</v>
      </c>
      <c r="E25" s="1">
        <v>95</v>
      </c>
      <c r="F25" s="1">
        <v>82</v>
      </c>
      <c r="G25" s="1">
        <v>0</v>
      </c>
      <c r="H25">
        <f t="shared" si="0"/>
        <v>82</v>
      </c>
      <c r="J25" s="5">
        <f t="shared" si="1"/>
        <v>8.5365853658536592E-2</v>
      </c>
      <c r="K25" s="6">
        <f t="shared" si="2"/>
        <v>0.91463414634146345</v>
      </c>
      <c r="L25" s="5">
        <f t="shared" si="3"/>
        <v>0.15853658536585366</v>
      </c>
      <c r="M25" s="6">
        <f t="shared" si="4"/>
        <v>0.84146341463414631</v>
      </c>
    </row>
    <row r="26" spans="1:13" x14ac:dyDescent="0.25">
      <c r="A26" s="1">
        <v>9</v>
      </c>
      <c r="B26" s="1">
        <v>100</v>
      </c>
      <c r="C26" s="2">
        <v>43944</v>
      </c>
      <c r="D26" s="1">
        <v>12</v>
      </c>
      <c r="E26" s="1">
        <v>62</v>
      </c>
      <c r="F26" s="1">
        <v>13</v>
      </c>
      <c r="G26" s="1">
        <v>0</v>
      </c>
      <c r="H26">
        <f t="shared" si="0"/>
        <v>13</v>
      </c>
      <c r="J26" s="5">
        <f t="shared" si="1"/>
        <v>7.6923076923076927E-2</v>
      </c>
      <c r="K26" s="6">
        <f t="shared" si="2"/>
        <v>0.92307692307692313</v>
      </c>
      <c r="L26" s="5">
        <f t="shared" si="3"/>
        <v>3.7692307692307692</v>
      </c>
      <c r="M26" s="6">
        <f t="shared" si="4"/>
        <v>0</v>
      </c>
    </row>
    <row r="27" spans="1:13" x14ac:dyDescent="0.25">
      <c r="A27" s="1">
        <v>9</v>
      </c>
      <c r="B27" s="1">
        <v>100</v>
      </c>
      <c r="C27" s="2">
        <v>43951</v>
      </c>
      <c r="D27" s="1">
        <v>98</v>
      </c>
      <c r="E27" s="1">
        <v>97</v>
      </c>
      <c r="F27" s="1">
        <v>14</v>
      </c>
      <c r="G27" s="1">
        <v>0</v>
      </c>
      <c r="H27">
        <f t="shared" si="0"/>
        <v>14</v>
      </c>
      <c r="J27" s="5">
        <f t="shared" si="1"/>
        <v>6</v>
      </c>
      <c r="K27" s="6">
        <f t="shared" si="2"/>
        <v>0</v>
      </c>
      <c r="L27" s="5">
        <f t="shared" si="3"/>
        <v>5.9285714285714288</v>
      </c>
      <c r="M27" s="6">
        <f t="shared" si="4"/>
        <v>0</v>
      </c>
    </row>
    <row r="28" spans="1:13" x14ac:dyDescent="0.25">
      <c r="A28" s="1">
        <v>9</v>
      </c>
      <c r="B28" s="1">
        <v>100</v>
      </c>
      <c r="C28" s="2">
        <v>43958</v>
      </c>
      <c r="D28" s="1">
        <v>85</v>
      </c>
      <c r="E28" s="1">
        <v>84</v>
      </c>
      <c r="F28" s="1">
        <v>75</v>
      </c>
      <c r="G28" s="1">
        <v>10</v>
      </c>
      <c r="H28">
        <f t="shared" si="0"/>
        <v>85</v>
      </c>
      <c r="J28" s="5">
        <f t="shared" si="1"/>
        <v>0</v>
      </c>
      <c r="K28" s="6">
        <f t="shared" si="2"/>
        <v>1</v>
      </c>
      <c r="L28" s="5">
        <f t="shared" si="3"/>
        <v>1.1764705882352941E-2</v>
      </c>
      <c r="M28" s="6">
        <f t="shared" si="4"/>
        <v>0.9882352941176471</v>
      </c>
    </row>
    <row r="29" spans="1:13" x14ac:dyDescent="0.25">
      <c r="A29" s="1">
        <v>10</v>
      </c>
      <c r="B29" s="1">
        <v>100</v>
      </c>
      <c r="C29" s="2">
        <v>43944</v>
      </c>
      <c r="D29" s="1">
        <v>43</v>
      </c>
      <c r="E29" s="1">
        <v>15</v>
      </c>
      <c r="F29" s="1">
        <v>91</v>
      </c>
      <c r="G29" s="1">
        <v>0</v>
      </c>
      <c r="H29">
        <f t="shared" si="0"/>
        <v>91</v>
      </c>
      <c r="J29" s="5">
        <f t="shared" si="1"/>
        <v>0.52747252747252749</v>
      </c>
      <c r="K29" s="6">
        <f t="shared" si="2"/>
        <v>0.47252747252747251</v>
      </c>
      <c r="L29" s="5">
        <f t="shared" si="3"/>
        <v>0.8351648351648352</v>
      </c>
      <c r="M29" s="6">
        <f t="shared" si="4"/>
        <v>0.1648351648351648</v>
      </c>
    </row>
    <row r="30" spans="1:13" x14ac:dyDescent="0.25">
      <c r="A30" s="1">
        <v>10</v>
      </c>
      <c r="B30" s="1">
        <v>100</v>
      </c>
      <c r="C30" s="2">
        <v>43951</v>
      </c>
      <c r="D30" s="1">
        <v>93</v>
      </c>
      <c r="E30" s="1">
        <v>6</v>
      </c>
      <c r="F30" s="1">
        <v>8</v>
      </c>
      <c r="G30" s="1">
        <v>0</v>
      </c>
      <c r="H30">
        <f t="shared" si="0"/>
        <v>8</v>
      </c>
      <c r="J30" s="5">
        <f t="shared" si="1"/>
        <v>10.625</v>
      </c>
      <c r="K30" s="6">
        <f t="shared" si="2"/>
        <v>0</v>
      </c>
      <c r="L30" s="5">
        <f t="shared" si="3"/>
        <v>0.25</v>
      </c>
      <c r="M30" s="6">
        <f t="shared" si="4"/>
        <v>0.75</v>
      </c>
    </row>
    <row r="31" spans="1:13" x14ac:dyDescent="0.25">
      <c r="A31" s="1">
        <v>10</v>
      </c>
      <c r="B31" s="1">
        <v>100</v>
      </c>
      <c r="C31" s="2">
        <v>43958</v>
      </c>
      <c r="D31" s="1">
        <v>27</v>
      </c>
      <c r="E31" s="1">
        <v>44</v>
      </c>
      <c r="F31" s="1">
        <v>12</v>
      </c>
      <c r="G31" s="1">
        <v>0</v>
      </c>
      <c r="H31">
        <f t="shared" si="0"/>
        <v>12</v>
      </c>
      <c r="J31" s="5">
        <f t="shared" si="1"/>
        <v>1.25</v>
      </c>
      <c r="K31" s="6">
        <f t="shared" si="2"/>
        <v>0</v>
      </c>
      <c r="L31" s="5">
        <f t="shared" si="3"/>
        <v>2.6666666666666665</v>
      </c>
      <c r="M31" s="6">
        <f t="shared" si="4"/>
        <v>0</v>
      </c>
    </row>
    <row r="32" spans="1:13" x14ac:dyDescent="0.25">
      <c r="A32" s="1">
        <v>1</v>
      </c>
      <c r="B32" s="1">
        <v>101</v>
      </c>
      <c r="C32" s="2">
        <v>43944</v>
      </c>
      <c r="D32" s="1">
        <v>45</v>
      </c>
      <c r="E32" s="1">
        <v>50</v>
      </c>
      <c r="F32" s="1">
        <v>62</v>
      </c>
      <c r="G32" s="1">
        <v>0</v>
      </c>
      <c r="H32">
        <f t="shared" si="0"/>
        <v>62</v>
      </c>
      <c r="J32" s="5">
        <f t="shared" si="1"/>
        <v>0.27419354838709675</v>
      </c>
      <c r="K32" s="6">
        <f t="shared" si="2"/>
        <v>0.72580645161290325</v>
      </c>
      <c r="L32" s="5">
        <f t="shared" si="3"/>
        <v>0.19354838709677419</v>
      </c>
      <c r="M32" s="6">
        <f t="shared" si="4"/>
        <v>0.80645161290322576</v>
      </c>
    </row>
    <row r="33" spans="1:13" x14ac:dyDescent="0.25">
      <c r="A33" s="1">
        <v>1</v>
      </c>
      <c r="B33" s="1">
        <v>101</v>
      </c>
      <c r="C33" s="2">
        <v>43951</v>
      </c>
      <c r="D33" s="1">
        <v>77</v>
      </c>
      <c r="E33" s="1">
        <v>83</v>
      </c>
      <c r="F33" s="1">
        <v>72</v>
      </c>
      <c r="G33" s="1">
        <v>0</v>
      </c>
      <c r="H33">
        <f t="shared" si="0"/>
        <v>72</v>
      </c>
      <c r="J33" s="5">
        <f t="shared" si="1"/>
        <v>6.9444444444444448E-2</v>
      </c>
      <c r="K33" s="6">
        <f t="shared" si="2"/>
        <v>0.93055555555555558</v>
      </c>
      <c r="L33" s="5">
        <f t="shared" si="3"/>
        <v>0.15277777777777779</v>
      </c>
      <c r="M33" s="6">
        <f t="shared" si="4"/>
        <v>0.84722222222222221</v>
      </c>
    </row>
    <row r="34" spans="1:13" x14ac:dyDescent="0.25">
      <c r="A34" s="1">
        <v>1</v>
      </c>
      <c r="B34" s="1">
        <v>101</v>
      </c>
      <c r="C34" s="2">
        <v>43958</v>
      </c>
      <c r="D34" s="1">
        <v>13</v>
      </c>
      <c r="E34" s="1">
        <v>89</v>
      </c>
      <c r="F34" s="1">
        <v>60</v>
      </c>
      <c r="G34" s="1">
        <v>0</v>
      </c>
      <c r="H34">
        <f t="shared" si="0"/>
        <v>60</v>
      </c>
      <c r="J34" s="5">
        <f t="shared" si="1"/>
        <v>0.78333333333333333</v>
      </c>
      <c r="K34" s="6">
        <f t="shared" si="2"/>
        <v>0.21666666666666667</v>
      </c>
      <c r="L34" s="5">
        <f t="shared" si="3"/>
        <v>0.48333333333333334</v>
      </c>
      <c r="M34" s="6">
        <f t="shared" si="4"/>
        <v>0.51666666666666661</v>
      </c>
    </row>
    <row r="35" spans="1:13" x14ac:dyDescent="0.25">
      <c r="A35" s="1">
        <v>2</v>
      </c>
      <c r="B35" s="1">
        <v>101</v>
      </c>
      <c r="C35" s="2">
        <v>43944</v>
      </c>
      <c r="D35" s="1">
        <v>4</v>
      </c>
      <c r="E35" s="1">
        <v>46</v>
      </c>
      <c r="F35" s="1">
        <v>88</v>
      </c>
      <c r="G35" s="1">
        <v>0</v>
      </c>
      <c r="H35">
        <f t="shared" si="0"/>
        <v>88</v>
      </c>
      <c r="J35" s="5">
        <f t="shared" si="1"/>
        <v>0.95454545454545459</v>
      </c>
      <c r="K35" s="6">
        <f t="shared" si="2"/>
        <v>4.5454545454545414E-2</v>
      </c>
      <c r="L35" s="5">
        <f t="shared" si="3"/>
        <v>0.47727272727272729</v>
      </c>
      <c r="M35" s="6">
        <f t="shared" si="4"/>
        <v>0.52272727272727271</v>
      </c>
    </row>
    <row r="36" spans="1:13" x14ac:dyDescent="0.25">
      <c r="A36" s="1">
        <v>2</v>
      </c>
      <c r="B36" s="1">
        <v>101</v>
      </c>
      <c r="C36" s="2">
        <v>43951</v>
      </c>
      <c r="D36" s="1">
        <v>39</v>
      </c>
      <c r="E36" s="1">
        <v>99</v>
      </c>
      <c r="F36" s="1">
        <v>65</v>
      </c>
      <c r="G36" s="1">
        <v>0</v>
      </c>
      <c r="H36">
        <f t="shared" si="0"/>
        <v>65</v>
      </c>
      <c r="J36" s="5">
        <f t="shared" si="1"/>
        <v>0.4</v>
      </c>
      <c r="K36" s="6">
        <f t="shared" si="2"/>
        <v>0.6</v>
      </c>
      <c r="L36" s="5">
        <f t="shared" si="3"/>
        <v>0.52307692307692311</v>
      </c>
      <c r="M36" s="6">
        <f t="shared" si="4"/>
        <v>0.47692307692307689</v>
      </c>
    </row>
    <row r="37" spans="1:13" x14ac:dyDescent="0.25">
      <c r="A37" s="1">
        <v>2</v>
      </c>
      <c r="B37" s="1">
        <v>101</v>
      </c>
      <c r="C37" s="2">
        <v>43958</v>
      </c>
      <c r="D37" s="1">
        <v>94</v>
      </c>
      <c r="E37" s="1">
        <v>30</v>
      </c>
      <c r="F37" s="1">
        <v>92</v>
      </c>
      <c r="G37" s="1">
        <v>0</v>
      </c>
      <c r="H37">
        <f t="shared" si="0"/>
        <v>92</v>
      </c>
      <c r="J37" s="5">
        <f t="shared" si="1"/>
        <v>2.1739130434782608E-2</v>
      </c>
      <c r="K37" s="6">
        <f t="shared" si="2"/>
        <v>0.97826086956521741</v>
      </c>
      <c r="L37" s="5">
        <f t="shared" si="3"/>
        <v>0.67391304347826086</v>
      </c>
      <c r="M37" s="6">
        <f t="shared" si="4"/>
        <v>0.32608695652173914</v>
      </c>
    </row>
    <row r="38" spans="1:13" x14ac:dyDescent="0.25">
      <c r="A38" s="1">
        <v>3</v>
      </c>
      <c r="B38" s="1">
        <v>101</v>
      </c>
      <c r="C38" s="2">
        <v>43951</v>
      </c>
      <c r="D38" s="1">
        <v>42</v>
      </c>
      <c r="E38" s="1">
        <v>43</v>
      </c>
      <c r="F38" s="1">
        <v>74</v>
      </c>
      <c r="G38" s="1">
        <v>0</v>
      </c>
      <c r="H38">
        <f t="shared" si="0"/>
        <v>74</v>
      </c>
      <c r="J38" s="5">
        <f t="shared" si="1"/>
        <v>0.43243243243243246</v>
      </c>
      <c r="K38" s="6">
        <f t="shared" si="2"/>
        <v>0.56756756756756754</v>
      </c>
      <c r="L38" s="5">
        <f t="shared" si="3"/>
        <v>0.41891891891891891</v>
      </c>
      <c r="M38" s="6">
        <f t="shared" si="4"/>
        <v>0.58108108108108114</v>
      </c>
    </row>
    <row r="39" spans="1:13" x14ac:dyDescent="0.25">
      <c r="A39" s="1">
        <v>3</v>
      </c>
      <c r="B39" s="1">
        <v>101</v>
      </c>
      <c r="C39" s="2">
        <v>43958</v>
      </c>
      <c r="D39" s="1">
        <v>56</v>
      </c>
      <c r="E39" s="1">
        <v>28</v>
      </c>
      <c r="F39" s="1">
        <v>73</v>
      </c>
      <c r="G39" s="1">
        <v>0</v>
      </c>
      <c r="H39">
        <f t="shared" si="0"/>
        <v>73</v>
      </c>
      <c r="J39" s="5">
        <f t="shared" si="1"/>
        <v>0.23287671232876711</v>
      </c>
      <c r="K39" s="6">
        <f t="shared" si="2"/>
        <v>0.76712328767123283</v>
      </c>
      <c r="L39" s="5">
        <f t="shared" si="3"/>
        <v>0.61643835616438358</v>
      </c>
      <c r="M39" s="6">
        <f t="shared" si="4"/>
        <v>0.38356164383561642</v>
      </c>
    </row>
    <row r="40" spans="1:13" x14ac:dyDescent="0.25">
      <c r="A40" s="1">
        <v>3</v>
      </c>
      <c r="B40" s="1">
        <v>101</v>
      </c>
      <c r="C40" s="2">
        <v>43951</v>
      </c>
      <c r="D40" s="1">
        <v>31</v>
      </c>
      <c r="E40" s="1">
        <v>33</v>
      </c>
      <c r="F40" s="1">
        <v>49</v>
      </c>
      <c r="G40" s="1">
        <v>2</v>
      </c>
      <c r="H40">
        <f t="shared" si="0"/>
        <v>51</v>
      </c>
      <c r="J40" s="5">
        <f t="shared" si="1"/>
        <v>0.39215686274509803</v>
      </c>
      <c r="K40" s="6">
        <f t="shared" si="2"/>
        <v>0.60784313725490202</v>
      </c>
      <c r="L40" s="5">
        <f t="shared" si="3"/>
        <v>0.35294117647058826</v>
      </c>
      <c r="M40" s="6">
        <f t="shared" si="4"/>
        <v>0.64705882352941169</v>
      </c>
    </row>
    <row r="41" spans="1:13" x14ac:dyDescent="0.25">
      <c r="A41" s="1">
        <v>4</v>
      </c>
      <c r="B41" s="1">
        <v>101</v>
      </c>
      <c r="C41" s="2">
        <v>43944</v>
      </c>
      <c r="D41" s="1">
        <v>82</v>
      </c>
      <c r="E41" s="1">
        <v>42</v>
      </c>
      <c r="F41" s="1">
        <v>55</v>
      </c>
      <c r="G41" s="1">
        <v>0</v>
      </c>
      <c r="H41">
        <f t="shared" si="0"/>
        <v>55</v>
      </c>
      <c r="J41" s="5">
        <f t="shared" si="1"/>
        <v>0.49090909090909091</v>
      </c>
      <c r="K41" s="6">
        <f t="shared" si="2"/>
        <v>0.50909090909090904</v>
      </c>
      <c r="L41" s="5">
        <f t="shared" si="3"/>
        <v>0.23636363636363636</v>
      </c>
      <c r="M41" s="6">
        <f t="shared" si="4"/>
        <v>0.76363636363636367</v>
      </c>
    </row>
    <row r="42" spans="1:13" x14ac:dyDescent="0.25">
      <c r="A42" s="1">
        <v>4</v>
      </c>
      <c r="B42" s="1">
        <v>101</v>
      </c>
      <c r="C42" s="2">
        <v>43944</v>
      </c>
      <c r="D42" s="1">
        <v>87</v>
      </c>
      <c r="E42" s="1">
        <v>60</v>
      </c>
      <c r="F42" s="1">
        <v>81</v>
      </c>
      <c r="G42" s="1">
        <v>0</v>
      </c>
      <c r="H42">
        <f t="shared" si="0"/>
        <v>81</v>
      </c>
      <c r="J42" s="5">
        <f t="shared" si="1"/>
        <v>7.407407407407407E-2</v>
      </c>
      <c r="K42" s="6">
        <f t="shared" si="2"/>
        <v>0.92592592592592593</v>
      </c>
      <c r="L42" s="5">
        <f t="shared" si="3"/>
        <v>0.25925925925925924</v>
      </c>
      <c r="M42" s="6">
        <f t="shared" si="4"/>
        <v>0.7407407407407407</v>
      </c>
    </row>
    <row r="43" spans="1:13" x14ac:dyDescent="0.25">
      <c r="A43" s="1">
        <v>4</v>
      </c>
      <c r="B43" s="1">
        <v>101</v>
      </c>
      <c r="C43" s="2">
        <v>43944</v>
      </c>
      <c r="D43" s="1">
        <v>14</v>
      </c>
      <c r="E43" s="1">
        <v>94</v>
      </c>
      <c r="F43" s="1">
        <v>71</v>
      </c>
      <c r="G43" s="1">
        <v>0</v>
      </c>
      <c r="H43">
        <f t="shared" si="0"/>
        <v>71</v>
      </c>
      <c r="J43" s="5">
        <f t="shared" si="1"/>
        <v>0.80281690140845074</v>
      </c>
      <c r="K43" s="6">
        <f t="shared" si="2"/>
        <v>0.19718309859154926</v>
      </c>
      <c r="L43" s="5">
        <f t="shared" si="3"/>
        <v>0.323943661971831</v>
      </c>
      <c r="M43" s="6">
        <f t="shared" si="4"/>
        <v>0.676056338028169</v>
      </c>
    </row>
    <row r="44" spans="1:13" x14ac:dyDescent="0.25">
      <c r="A44" s="1">
        <v>5</v>
      </c>
      <c r="B44" s="1">
        <v>101</v>
      </c>
      <c r="C44" s="2">
        <v>43951</v>
      </c>
      <c r="D44" s="1">
        <v>92</v>
      </c>
      <c r="E44" s="1">
        <v>49</v>
      </c>
      <c r="F44" s="1">
        <v>16</v>
      </c>
      <c r="G44" s="1">
        <v>0</v>
      </c>
      <c r="H44">
        <f t="shared" si="0"/>
        <v>16</v>
      </c>
      <c r="J44" s="5">
        <f t="shared" si="1"/>
        <v>4.75</v>
      </c>
      <c r="K44" s="6">
        <f t="shared" si="2"/>
        <v>0</v>
      </c>
      <c r="L44" s="5">
        <f t="shared" si="3"/>
        <v>2.0625</v>
      </c>
      <c r="M44" s="6">
        <f t="shared" si="4"/>
        <v>0</v>
      </c>
    </row>
    <row r="45" spans="1:13" x14ac:dyDescent="0.25">
      <c r="A45" s="1">
        <v>5</v>
      </c>
      <c r="B45" s="1">
        <v>101</v>
      </c>
      <c r="C45" s="2">
        <v>43944</v>
      </c>
      <c r="D45" s="1">
        <v>74</v>
      </c>
      <c r="E45" s="1">
        <v>79</v>
      </c>
      <c r="F45" s="1">
        <v>34</v>
      </c>
      <c r="G45" s="1">
        <v>0</v>
      </c>
      <c r="H45">
        <f t="shared" si="0"/>
        <v>34</v>
      </c>
      <c r="J45" s="5">
        <f t="shared" si="1"/>
        <v>1.1764705882352942</v>
      </c>
      <c r="K45" s="6">
        <f t="shared" si="2"/>
        <v>0</v>
      </c>
      <c r="L45" s="5">
        <f t="shared" si="3"/>
        <v>1.3235294117647058</v>
      </c>
      <c r="M45" s="6">
        <f t="shared" si="4"/>
        <v>0</v>
      </c>
    </row>
    <row r="46" spans="1:13" x14ac:dyDescent="0.25">
      <c r="A46" s="1">
        <v>5</v>
      </c>
      <c r="B46" s="1">
        <v>101</v>
      </c>
      <c r="C46" s="2">
        <v>43951</v>
      </c>
      <c r="D46" s="1">
        <v>30</v>
      </c>
      <c r="E46" s="1">
        <v>1</v>
      </c>
      <c r="F46" s="1">
        <v>95</v>
      </c>
      <c r="G46" s="1">
        <v>0</v>
      </c>
      <c r="H46">
        <f t="shared" si="0"/>
        <v>95</v>
      </c>
      <c r="J46" s="5">
        <f t="shared" si="1"/>
        <v>0.68421052631578949</v>
      </c>
      <c r="K46" s="6">
        <f t="shared" si="2"/>
        <v>0.31578947368421051</v>
      </c>
      <c r="L46" s="5">
        <f t="shared" si="3"/>
        <v>0.98947368421052628</v>
      </c>
      <c r="M46" s="6">
        <f t="shared" si="4"/>
        <v>1.0526315789473717E-2</v>
      </c>
    </row>
    <row r="47" spans="1:13" x14ac:dyDescent="0.25">
      <c r="A47" s="1">
        <v>6</v>
      </c>
      <c r="B47" s="1">
        <v>101</v>
      </c>
      <c r="C47" s="2">
        <v>43958</v>
      </c>
      <c r="D47" s="1">
        <v>54</v>
      </c>
      <c r="E47" s="1">
        <v>70</v>
      </c>
      <c r="F47" s="1">
        <v>83</v>
      </c>
      <c r="G47" s="1">
        <v>0</v>
      </c>
      <c r="H47">
        <f t="shared" si="0"/>
        <v>83</v>
      </c>
      <c r="J47" s="5">
        <f t="shared" si="1"/>
        <v>0.3493975903614458</v>
      </c>
      <c r="K47" s="6">
        <f t="shared" si="2"/>
        <v>0.6506024096385542</v>
      </c>
      <c r="L47" s="5">
        <f t="shared" si="3"/>
        <v>0.15662650602409639</v>
      </c>
      <c r="M47" s="6">
        <f t="shared" si="4"/>
        <v>0.84337349397590367</v>
      </c>
    </row>
    <row r="48" spans="1:13" x14ac:dyDescent="0.25">
      <c r="A48" s="1">
        <v>6</v>
      </c>
      <c r="B48" s="1">
        <v>101</v>
      </c>
      <c r="C48" s="2">
        <v>43944</v>
      </c>
      <c r="D48" s="1">
        <v>37</v>
      </c>
      <c r="E48" s="1">
        <v>40</v>
      </c>
      <c r="F48" s="1">
        <v>86</v>
      </c>
      <c r="G48" s="1">
        <v>0</v>
      </c>
      <c r="H48">
        <f t="shared" si="0"/>
        <v>86</v>
      </c>
      <c r="J48" s="5">
        <f t="shared" si="1"/>
        <v>0.56976744186046513</v>
      </c>
      <c r="K48" s="6">
        <f t="shared" si="2"/>
        <v>0.43023255813953487</v>
      </c>
      <c r="L48" s="5">
        <f t="shared" si="3"/>
        <v>0.53488372093023251</v>
      </c>
      <c r="M48" s="6">
        <f t="shared" si="4"/>
        <v>0.46511627906976749</v>
      </c>
    </row>
    <row r="49" spans="1:13" x14ac:dyDescent="0.25">
      <c r="A49" s="1">
        <v>6</v>
      </c>
      <c r="B49" s="1">
        <v>101</v>
      </c>
      <c r="C49" s="2">
        <v>43951</v>
      </c>
      <c r="D49" s="1">
        <v>7</v>
      </c>
      <c r="E49" s="1">
        <v>87</v>
      </c>
      <c r="F49" s="1">
        <v>23</v>
      </c>
      <c r="G49" s="1">
        <v>0</v>
      </c>
      <c r="H49">
        <f t="shared" si="0"/>
        <v>23</v>
      </c>
      <c r="J49" s="5">
        <f t="shared" si="1"/>
        <v>0.69565217391304346</v>
      </c>
      <c r="K49" s="6">
        <f t="shared" si="2"/>
        <v>0.30434782608695654</v>
      </c>
      <c r="L49" s="5">
        <f t="shared" si="3"/>
        <v>2.7826086956521738</v>
      </c>
      <c r="M49" s="6">
        <f t="shared" si="4"/>
        <v>0</v>
      </c>
    </row>
    <row r="50" spans="1:13" x14ac:dyDescent="0.25">
      <c r="A50" s="1">
        <v>7</v>
      </c>
      <c r="B50" s="1">
        <v>101</v>
      </c>
      <c r="C50" s="2">
        <v>43951</v>
      </c>
      <c r="D50" s="1">
        <v>6</v>
      </c>
      <c r="E50" s="1">
        <v>93</v>
      </c>
      <c r="F50" s="1">
        <v>52</v>
      </c>
      <c r="G50" s="1">
        <v>0</v>
      </c>
      <c r="H50">
        <f t="shared" si="0"/>
        <v>52</v>
      </c>
      <c r="J50" s="5">
        <f t="shared" si="1"/>
        <v>0.88461538461538458</v>
      </c>
      <c r="K50" s="6">
        <f t="shared" si="2"/>
        <v>0.11538461538461542</v>
      </c>
      <c r="L50" s="5">
        <f t="shared" si="3"/>
        <v>0.78846153846153844</v>
      </c>
      <c r="M50" s="6">
        <f t="shared" si="4"/>
        <v>0.21153846153846156</v>
      </c>
    </row>
    <row r="51" spans="1:13" x14ac:dyDescent="0.25">
      <c r="A51" s="1">
        <v>7</v>
      </c>
      <c r="B51" s="1">
        <v>101</v>
      </c>
      <c r="C51" s="2">
        <v>43944</v>
      </c>
      <c r="D51" s="1">
        <v>67</v>
      </c>
      <c r="E51" s="1">
        <v>3</v>
      </c>
      <c r="F51" s="1">
        <v>2</v>
      </c>
      <c r="G51" s="1">
        <v>0</v>
      </c>
      <c r="H51">
        <f t="shared" si="0"/>
        <v>2</v>
      </c>
      <c r="J51" s="5">
        <f t="shared" si="1"/>
        <v>32.5</v>
      </c>
      <c r="K51" s="6">
        <f t="shared" si="2"/>
        <v>0</v>
      </c>
      <c r="L51" s="5">
        <f t="shared" si="3"/>
        <v>0.5</v>
      </c>
      <c r="M51" s="6">
        <f t="shared" si="4"/>
        <v>0.5</v>
      </c>
    </row>
    <row r="52" spans="1:13" x14ac:dyDescent="0.25">
      <c r="A52" s="1">
        <v>7</v>
      </c>
      <c r="B52" s="1">
        <v>101</v>
      </c>
      <c r="C52" s="2">
        <v>43951</v>
      </c>
      <c r="D52" s="1">
        <v>40</v>
      </c>
      <c r="E52" s="1">
        <v>11</v>
      </c>
      <c r="F52" s="1">
        <v>90</v>
      </c>
      <c r="G52" s="1">
        <v>0</v>
      </c>
      <c r="H52">
        <f t="shared" si="0"/>
        <v>90</v>
      </c>
      <c r="J52" s="5">
        <f t="shared" si="1"/>
        <v>0.55555555555555558</v>
      </c>
      <c r="K52" s="6">
        <f t="shared" si="2"/>
        <v>0.44444444444444442</v>
      </c>
      <c r="L52" s="5">
        <f t="shared" si="3"/>
        <v>0.87777777777777777</v>
      </c>
      <c r="M52" s="6">
        <f t="shared" si="4"/>
        <v>0.12222222222222223</v>
      </c>
    </row>
    <row r="53" spans="1:13" x14ac:dyDescent="0.25">
      <c r="A53" s="1">
        <v>8</v>
      </c>
      <c r="B53" s="1">
        <v>101</v>
      </c>
      <c r="C53" s="2">
        <v>43958</v>
      </c>
      <c r="D53" s="1">
        <v>73</v>
      </c>
      <c r="E53" s="1">
        <v>67</v>
      </c>
      <c r="F53" s="1">
        <v>63</v>
      </c>
      <c r="G53" s="1">
        <v>0</v>
      </c>
      <c r="H53">
        <f t="shared" si="0"/>
        <v>63</v>
      </c>
      <c r="J53" s="5">
        <f t="shared" si="1"/>
        <v>0.15873015873015872</v>
      </c>
      <c r="K53" s="6">
        <f t="shared" si="2"/>
        <v>0.84126984126984128</v>
      </c>
      <c r="L53" s="5">
        <f t="shared" si="3"/>
        <v>6.3492063492063489E-2</v>
      </c>
      <c r="M53" s="6">
        <f t="shared" si="4"/>
        <v>0.93650793650793651</v>
      </c>
    </row>
    <row r="54" spans="1:13" x14ac:dyDescent="0.25">
      <c r="A54" s="1">
        <v>8</v>
      </c>
      <c r="B54" s="1">
        <v>101</v>
      </c>
      <c r="C54" s="2">
        <v>43944</v>
      </c>
      <c r="D54" s="1">
        <v>86</v>
      </c>
      <c r="E54" s="1">
        <v>35</v>
      </c>
      <c r="F54" s="1">
        <v>54</v>
      </c>
      <c r="G54" s="1">
        <v>10</v>
      </c>
      <c r="H54">
        <f t="shared" si="0"/>
        <v>64</v>
      </c>
      <c r="J54" s="5">
        <f t="shared" si="1"/>
        <v>0.34375</v>
      </c>
      <c r="K54" s="6">
        <f t="shared" si="2"/>
        <v>0.65625</v>
      </c>
      <c r="L54" s="5">
        <f t="shared" si="3"/>
        <v>0.453125</v>
      </c>
      <c r="M54" s="6">
        <f t="shared" si="4"/>
        <v>0.546875</v>
      </c>
    </row>
    <row r="55" spans="1:13" x14ac:dyDescent="0.25">
      <c r="A55" s="1">
        <v>8</v>
      </c>
      <c r="B55" s="1">
        <v>101</v>
      </c>
      <c r="C55" s="2">
        <v>43951</v>
      </c>
      <c r="D55" s="1">
        <v>80</v>
      </c>
      <c r="E55" s="1">
        <v>52</v>
      </c>
      <c r="F55" s="1">
        <v>27</v>
      </c>
      <c r="G55" s="1">
        <v>0</v>
      </c>
      <c r="H55">
        <f t="shared" si="0"/>
        <v>27</v>
      </c>
      <c r="J55" s="5">
        <f t="shared" si="1"/>
        <v>1.962962962962963</v>
      </c>
      <c r="K55" s="6">
        <f t="shared" si="2"/>
        <v>0</v>
      </c>
      <c r="L55" s="5">
        <f t="shared" si="3"/>
        <v>0.92592592592592593</v>
      </c>
      <c r="M55" s="6">
        <f t="shared" si="4"/>
        <v>7.407407407407407E-2</v>
      </c>
    </row>
    <row r="56" spans="1:13" x14ac:dyDescent="0.25">
      <c r="A56" s="1">
        <v>9</v>
      </c>
      <c r="B56" s="1">
        <v>101</v>
      </c>
      <c r="C56" s="2">
        <v>43944</v>
      </c>
      <c r="D56" s="1">
        <v>44</v>
      </c>
      <c r="E56" s="1">
        <v>96</v>
      </c>
      <c r="F56" s="1">
        <v>78</v>
      </c>
      <c r="G56" s="1">
        <v>0</v>
      </c>
      <c r="H56">
        <f t="shared" si="0"/>
        <v>78</v>
      </c>
      <c r="J56" s="5">
        <f t="shared" si="1"/>
        <v>0.4358974358974359</v>
      </c>
      <c r="K56" s="6">
        <f t="shared" si="2"/>
        <v>0.5641025641025641</v>
      </c>
      <c r="L56" s="5">
        <f t="shared" si="3"/>
        <v>0.23076923076923078</v>
      </c>
      <c r="M56" s="6">
        <f t="shared" si="4"/>
        <v>0.76923076923076916</v>
      </c>
    </row>
    <row r="57" spans="1:13" x14ac:dyDescent="0.25">
      <c r="A57" s="1">
        <v>9</v>
      </c>
      <c r="B57" s="1">
        <v>101</v>
      </c>
      <c r="C57" s="2">
        <v>43951</v>
      </c>
      <c r="D57" s="1">
        <v>79</v>
      </c>
      <c r="E57" s="1">
        <v>74</v>
      </c>
      <c r="F57" s="1">
        <v>57</v>
      </c>
      <c r="G57" s="1">
        <v>0</v>
      </c>
      <c r="H57">
        <f t="shared" si="0"/>
        <v>57</v>
      </c>
      <c r="J57" s="5">
        <f t="shared" si="1"/>
        <v>0.38596491228070173</v>
      </c>
      <c r="K57" s="6">
        <f t="shared" si="2"/>
        <v>0.61403508771929827</v>
      </c>
      <c r="L57" s="5">
        <f t="shared" si="3"/>
        <v>0.2982456140350877</v>
      </c>
      <c r="M57" s="6">
        <f t="shared" si="4"/>
        <v>0.70175438596491224</v>
      </c>
    </row>
    <row r="58" spans="1:13" x14ac:dyDescent="0.25">
      <c r="A58" s="1">
        <v>9</v>
      </c>
      <c r="B58" s="1">
        <v>101</v>
      </c>
      <c r="C58" s="2">
        <v>43958</v>
      </c>
      <c r="D58" s="1">
        <v>16</v>
      </c>
      <c r="E58" s="1">
        <v>92</v>
      </c>
      <c r="F58" s="1">
        <v>21</v>
      </c>
      <c r="G58" s="1">
        <v>0</v>
      </c>
      <c r="H58">
        <f t="shared" si="0"/>
        <v>21</v>
      </c>
      <c r="J58" s="5">
        <f t="shared" si="1"/>
        <v>0.23809523809523808</v>
      </c>
      <c r="K58" s="6">
        <f t="shared" si="2"/>
        <v>0.76190476190476186</v>
      </c>
      <c r="L58" s="5">
        <f t="shared" si="3"/>
        <v>3.3809523809523809</v>
      </c>
      <c r="M58" s="6">
        <f t="shared" si="4"/>
        <v>0</v>
      </c>
    </row>
    <row r="59" spans="1:13" x14ac:dyDescent="0.25">
      <c r="A59" s="1">
        <v>10</v>
      </c>
      <c r="B59" s="1">
        <v>101</v>
      </c>
      <c r="C59" s="2">
        <v>43944</v>
      </c>
      <c r="D59" s="1">
        <v>90</v>
      </c>
      <c r="E59" s="1">
        <v>59</v>
      </c>
      <c r="F59" s="1">
        <v>50</v>
      </c>
      <c r="G59" s="1">
        <v>0</v>
      </c>
      <c r="H59">
        <f t="shared" si="0"/>
        <v>50</v>
      </c>
      <c r="J59" s="5">
        <f t="shared" si="1"/>
        <v>0.8</v>
      </c>
      <c r="K59" s="6">
        <f t="shared" si="2"/>
        <v>0.19999999999999996</v>
      </c>
      <c r="L59" s="5">
        <f t="shared" si="3"/>
        <v>0.18</v>
      </c>
      <c r="M59" s="6">
        <f t="shared" si="4"/>
        <v>0.82000000000000006</v>
      </c>
    </row>
    <row r="60" spans="1:13" x14ac:dyDescent="0.25">
      <c r="A60" s="1">
        <v>10</v>
      </c>
      <c r="B60" s="1">
        <v>101</v>
      </c>
      <c r="C60" s="2">
        <v>43951</v>
      </c>
      <c r="D60" s="1">
        <v>10</v>
      </c>
      <c r="E60" s="1">
        <v>85</v>
      </c>
      <c r="F60" s="1">
        <v>29</v>
      </c>
      <c r="G60" s="1">
        <v>0</v>
      </c>
      <c r="H60">
        <f t="shared" si="0"/>
        <v>29</v>
      </c>
      <c r="J60" s="5">
        <f t="shared" si="1"/>
        <v>0.65517241379310343</v>
      </c>
      <c r="K60" s="6">
        <f t="shared" si="2"/>
        <v>0.34482758620689657</v>
      </c>
      <c r="L60" s="5">
        <f t="shared" si="3"/>
        <v>1.9310344827586208</v>
      </c>
      <c r="M60" s="6">
        <f t="shared" si="4"/>
        <v>0</v>
      </c>
    </row>
    <row r="61" spans="1:13" x14ac:dyDescent="0.25">
      <c r="A61" s="1">
        <v>10</v>
      </c>
      <c r="B61" s="1">
        <v>101</v>
      </c>
      <c r="C61" s="2">
        <v>43958</v>
      </c>
      <c r="D61" s="1">
        <v>61</v>
      </c>
      <c r="E61" s="1">
        <v>39</v>
      </c>
      <c r="F61" s="1">
        <v>35</v>
      </c>
      <c r="G61" s="1">
        <v>0</v>
      </c>
      <c r="H61">
        <f t="shared" si="0"/>
        <v>35</v>
      </c>
      <c r="J61" s="5">
        <f t="shared" si="1"/>
        <v>0.74285714285714288</v>
      </c>
      <c r="K61" s="6">
        <f t="shared" si="2"/>
        <v>0.25714285714285712</v>
      </c>
      <c r="L61" s="5">
        <f t="shared" si="3"/>
        <v>0.11428571428571428</v>
      </c>
      <c r="M61" s="6">
        <f t="shared" si="4"/>
        <v>0.88571428571428568</v>
      </c>
    </row>
    <row r="62" spans="1:13" x14ac:dyDescent="0.25">
      <c r="A62" s="1">
        <v>1</v>
      </c>
      <c r="B62" s="1">
        <v>102</v>
      </c>
      <c r="C62" s="2">
        <v>43944</v>
      </c>
      <c r="D62" s="1">
        <v>21</v>
      </c>
      <c r="E62" s="1">
        <v>19</v>
      </c>
      <c r="F62" s="1">
        <v>26</v>
      </c>
      <c r="G62" s="1">
        <v>10</v>
      </c>
      <c r="H62">
        <f t="shared" si="0"/>
        <v>36</v>
      </c>
      <c r="J62" s="5">
        <f t="shared" si="1"/>
        <v>0.41666666666666669</v>
      </c>
      <c r="K62" s="6">
        <f t="shared" si="2"/>
        <v>0.58333333333333326</v>
      </c>
      <c r="L62" s="5">
        <f t="shared" si="3"/>
        <v>0.47222222222222221</v>
      </c>
      <c r="M62" s="6">
        <f t="shared" si="4"/>
        <v>0.52777777777777779</v>
      </c>
    </row>
    <row r="63" spans="1:13" x14ac:dyDescent="0.25">
      <c r="A63" s="1">
        <v>1</v>
      </c>
      <c r="B63" s="1">
        <v>102</v>
      </c>
      <c r="C63" s="2">
        <v>43951</v>
      </c>
      <c r="D63" s="1">
        <v>32</v>
      </c>
      <c r="E63" s="1">
        <v>88</v>
      </c>
      <c r="F63" s="1">
        <v>30</v>
      </c>
      <c r="G63" s="1">
        <v>0</v>
      </c>
      <c r="H63">
        <f t="shared" si="0"/>
        <v>30</v>
      </c>
      <c r="J63" s="5">
        <f t="shared" si="1"/>
        <v>6.6666666666666666E-2</v>
      </c>
      <c r="K63" s="6">
        <f t="shared" si="2"/>
        <v>0.93333333333333335</v>
      </c>
      <c r="L63" s="5">
        <f t="shared" si="3"/>
        <v>1.9333333333333333</v>
      </c>
      <c r="M63" s="6">
        <f t="shared" si="4"/>
        <v>0</v>
      </c>
    </row>
    <row r="64" spans="1:13" x14ac:dyDescent="0.25">
      <c r="A64" s="1">
        <v>1</v>
      </c>
      <c r="B64" s="1">
        <v>102</v>
      </c>
      <c r="C64" s="2">
        <v>43958</v>
      </c>
      <c r="D64" s="1">
        <v>33</v>
      </c>
      <c r="E64" s="1">
        <v>69</v>
      </c>
      <c r="F64" s="1">
        <v>68</v>
      </c>
      <c r="G64" s="1">
        <v>0</v>
      </c>
      <c r="H64">
        <f t="shared" si="0"/>
        <v>68</v>
      </c>
      <c r="J64" s="5">
        <f t="shared" si="1"/>
        <v>0.51470588235294112</v>
      </c>
      <c r="K64" s="6">
        <f t="shared" si="2"/>
        <v>0.48529411764705888</v>
      </c>
      <c r="L64" s="5">
        <f t="shared" si="3"/>
        <v>1.4705882352941176E-2</v>
      </c>
      <c r="M64" s="6">
        <f t="shared" si="4"/>
        <v>0.98529411764705888</v>
      </c>
    </row>
    <row r="65" spans="1:13" x14ac:dyDescent="0.25">
      <c r="A65" s="1">
        <v>2</v>
      </c>
      <c r="B65" s="1">
        <v>102</v>
      </c>
      <c r="C65" s="2">
        <v>43944</v>
      </c>
      <c r="D65" s="1">
        <v>78</v>
      </c>
      <c r="E65" s="1">
        <v>36</v>
      </c>
      <c r="F65" s="1">
        <v>70</v>
      </c>
      <c r="G65" s="1">
        <v>0</v>
      </c>
      <c r="H65">
        <f t="shared" si="0"/>
        <v>70</v>
      </c>
      <c r="J65" s="5">
        <f t="shared" si="1"/>
        <v>0.11428571428571428</v>
      </c>
      <c r="K65" s="6">
        <f t="shared" si="2"/>
        <v>0.88571428571428568</v>
      </c>
      <c r="L65" s="5">
        <f t="shared" si="3"/>
        <v>0.48571428571428571</v>
      </c>
      <c r="M65" s="6">
        <f t="shared" si="4"/>
        <v>0.51428571428571423</v>
      </c>
    </row>
    <row r="66" spans="1:13" x14ac:dyDescent="0.25">
      <c r="A66" s="1">
        <v>2</v>
      </c>
      <c r="B66" s="1">
        <v>102</v>
      </c>
      <c r="C66" s="2">
        <v>43951</v>
      </c>
      <c r="D66" s="1">
        <v>84</v>
      </c>
      <c r="E66" s="1">
        <v>71</v>
      </c>
      <c r="F66" s="1">
        <v>6</v>
      </c>
      <c r="G66" s="1">
        <v>0</v>
      </c>
      <c r="H66">
        <f t="shared" si="0"/>
        <v>6</v>
      </c>
      <c r="J66" s="5">
        <f t="shared" si="1"/>
        <v>13</v>
      </c>
      <c r="K66" s="6">
        <f t="shared" si="2"/>
        <v>0</v>
      </c>
      <c r="L66" s="5">
        <f t="shared" si="3"/>
        <v>10.833333333333334</v>
      </c>
      <c r="M66" s="6">
        <f t="shared" si="4"/>
        <v>0</v>
      </c>
    </row>
    <row r="67" spans="1:13" x14ac:dyDescent="0.25">
      <c r="A67" s="1">
        <v>2</v>
      </c>
      <c r="B67" s="1">
        <v>102</v>
      </c>
      <c r="C67" s="2">
        <v>43958</v>
      </c>
      <c r="D67" s="1">
        <v>19</v>
      </c>
      <c r="E67" s="1">
        <v>91</v>
      </c>
      <c r="F67" s="1">
        <v>3</v>
      </c>
      <c r="G67" s="1">
        <v>0</v>
      </c>
      <c r="H67">
        <f t="shared" ref="H67:H121" si="5">F67+G67</f>
        <v>3</v>
      </c>
      <c r="J67" s="5">
        <f t="shared" ref="J67:J121" si="6">ABS(D67-H67)/H67</f>
        <v>5.333333333333333</v>
      </c>
      <c r="K67" s="6">
        <f t="shared" ref="K67:K121" si="7">MAX(1-J67, 0)</f>
        <v>0</v>
      </c>
      <c r="L67" s="5">
        <f t="shared" ref="L67:L121" si="8">ABS(E67-H67)/H67</f>
        <v>29.333333333333332</v>
      </c>
      <c r="M67" s="6">
        <f t="shared" ref="M67:M121" si="9">MAX(1-L67, 0)</f>
        <v>0</v>
      </c>
    </row>
    <row r="68" spans="1:13" x14ac:dyDescent="0.25">
      <c r="A68" s="1">
        <v>3</v>
      </c>
      <c r="B68" s="1">
        <v>102</v>
      </c>
      <c r="C68" s="2">
        <v>43951</v>
      </c>
      <c r="D68" s="1">
        <v>9</v>
      </c>
      <c r="E68" s="1">
        <v>23</v>
      </c>
      <c r="F68" s="1">
        <v>1</v>
      </c>
      <c r="G68" s="1">
        <v>0</v>
      </c>
      <c r="H68">
        <f t="shared" si="5"/>
        <v>1</v>
      </c>
      <c r="J68" s="5">
        <f t="shared" si="6"/>
        <v>8</v>
      </c>
      <c r="K68" s="6">
        <f t="shared" si="7"/>
        <v>0</v>
      </c>
      <c r="L68" s="5">
        <f t="shared" si="8"/>
        <v>22</v>
      </c>
      <c r="M68" s="6">
        <f t="shared" si="9"/>
        <v>0</v>
      </c>
    </row>
    <row r="69" spans="1:13" x14ac:dyDescent="0.25">
      <c r="A69" s="1">
        <v>3</v>
      </c>
      <c r="B69" s="1">
        <v>102</v>
      </c>
      <c r="C69" s="2">
        <v>43958</v>
      </c>
      <c r="D69" s="1">
        <v>1</v>
      </c>
      <c r="E69" s="1">
        <v>90</v>
      </c>
      <c r="F69" s="1">
        <v>22</v>
      </c>
      <c r="G69" s="1">
        <v>0</v>
      </c>
      <c r="H69">
        <f t="shared" si="5"/>
        <v>22</v>
      </c>
      <c r="J69" s="5">
        <f t="shared" si="6"/>
        <v>0.95454545454545459</v>
      </c>
      <c r="K69" s="6">
        <f t="shared" si="7"/>
        <v>4.5454545454545414E-2</v>
      </c>
      <c r="L69" s="5">
        <f t="shared" si="8"/>
        <v>3.0909090909090908</v>
      </c>
      <c r="M69" s="6">
        <f t="shared" si="9"/>
        <v>0</v>
      </c>
    </row>
    <row r="70" spans="1:13" x14ac:dyDescent="0.25">
      <c r="A70" s="1">
        <v>3</v>
      </c>
      <c r="B70" s="1">
        <v>102</v>
      </c>
      <c r="C70" s="2">
        <v>43951</v>
      </c>
      <c r="D70" s="1">
        <v>89</v>
      </c>
      <c r="E70" s="1">
        <v>68</v>
      </c>
      <c r="F70" s="1">
        <v>28</v>
      </c>
      <c r="G70" s="1">
        <v>0</v>
      </c>
      <c r="H70">
        <f t="shared" si="5"/>
        <v>28</v>
      </c>
      <c r="J70" s="5">
        <f t="shared" si="6"/>
        <v>2.1785714285714284</v>
      </c>
      <c r="K70" s="6">
        <f t="shared" si="7"/>
        <v>0</v>
      </c>
      <c r="L70" s="5">
        <f t="shared" si="8"/>
        <v>1.4285714285714286</v>
      </c>
      <c r="M70" s="6">
        <f t="shared" si="9"/>
        <v>0</v>
      </c>
    </row>
    <row r="71" spans="1:13" x14ac:dyDescent="0.25">
      <c r="A71" s="1">
        <v>4</v>
      </c>
      <c r="B71" s="1">
        <v>102</v>
      </c>
      <c r="C71" s="2">
        <v>43944</v>
      </c>
      <c r="D71" s="1">
        <v>22</v>
      </c>
      <c r="E71" s="1">
        <v>13</v>
      </c>
      <c r="F71" s="1">
        <v>25</v>
      </c>
      <c r="G71" s="1">
        <v>5</v>
      </c>
      <c r="H71">
        <f t="shared" si="5"/>
        <v>30</v>
      </c>
      <c r="J71" s="5">
        <f t="shared" si="6"/>
        <v>0.26666666666666666</v>
      </c>
      <c r="K71" s="6">
        <f t="shared" si="7"/>
        <v>0.73333333333333339</v>
      </c>
      <c r="L71" s="5">
        <f t="shared" si="8"/>
        <v>0.56666666666666665</v>
      </c>
      <c r="M71" s="6">
        <f t="shared" si="9"/>
        <v>0.43333333333333335</v>
      </c>
    </row>
    <row r="72" spans="1:13" x14ac:dyDescent="0.25">
      <c r="A72" s="1">
        <v>4</v>
      </c>
      <c r="B72" s="1">
        <v>102</v>
      </c>
      <c r="C72" s="2">
        <v>43944</v>
      </c>
      <c r="D72" s="1">
        <v>57</v>
      </c>
      <c r="E72" s="1">
        <v>9</v>
      </c>
      <c r="F72" s="1">
        <v>58</v>
      </c>
      <c r="G72" s="1">
        <v>0</v>
      </c>
      <c r="H72">
        <f t="shared" si="5"/>
        <v>58</v>
      </c>
      <c r="J72" s="5">
        <f t="shared" si="6"/>
        <v>1.7241379310344827E-2</v>
      </c>
      <c r="K72" s="6">
        <f t="shared" si="7"/>
        <v>0.98275862068965514</v>
      </c>
      <c r="L72" s="5">
        <f t="shared" si="8"/>
        <v>0.84482758620689657</v>
      </c>
      <c r="M72" s="6">
        <f t="shared" si="9"/>
        <v>0.15517241379310343</v>
      </c>
    </row>
    <row r="73" spans="1:13" x14ac:dyDescent="0.25">
      <c r="A73" s="1">
        <v>4</v>
      </c>
      <c r="B73" s="1">
        <v>102</v>
      </c>
      <c r="C73" s="2">
        <v>43944</v>
      </c>
      <c r="D73" s="1">
        <v>26</v>
      </c>
      <c r="E73" s="1">
        <v>20</v>
      </c>
      <c r="F73" s="1">
        <v>15</v>
      </c>
      <c r="G73" s="1">
        <v>0</v>
      </c>
      <c r="H73">
        <f t="shared" si="5"/>
        <v>15</v>
      </c>
      <c r="J73" s="5">
        <f t="shared" si="6"/>
        <v>0.73333333333333328</v>
      </c>
      <c r="K73" s="6">
        <f t="shared" si="7"/>
        <v>0.26666666666666672</v>
      </c>
      <c r="L73" s="5">
        <f t="shared" si="8"/>
        <v>0.33333333333333331</v>
      </c>
      <c r="M73" s="6">
        <f t="shared" si="9"/>
        <v>0.66666666666666674</v>
      </c>
    </row>
    <row r="74" spans="1:13" x14ac:dyDescent="0.25">
      <c r="A74" s="1">
        <v>5</v>
      </c>
      <c r="B74" s="1">
        <v>102</v>
      </c>
      <c r="C74" s="2">
        <v>43951</v>
      </c>
      <c r="D74" s="1">
        <v>5</v>
      </c>
      <c r="E74" s="1">
        <v>7</v>
      </c>
      <c r="F74" s="1">
        <v>38</v>
      </c>
      <c r="G74" s="1">
        <v>0</v>
      </c>
      <c r="H74">
        <f t="shared" si="5"/>
        <v>38</v>
      </c>
      <c r="J74" s="5">
        <f t="shared" si="6"/>
        <v>0.86842105263157898</v>
      </c>
      <c r="K74" s="6">
        <f t="shared" si="7"/>
        <v>0.13157894736842102</v>
      </c>
      <c r="L74" s="5">
        <f t="shared" si="8"/>
        <v>0.81578947368421051</v>
      </c>
      <c r="M74" s="6">
        <f t="shared" si="9"/>
        <v>0.18421052631578949</v>
      </c>
    </row>
    <row r="75" spans="1:13" x14ac:dyDescent="0.25">
      <c r="A75" s="1">
        <v>5</v>
      </c>
      <c r="B75" s="1">
        <v>102</v>
      </c>
      <c r="C75" s="2">
        <v>43944</v>
      </c>
      <c r="D75" s="1">
        <v>17</v>
      </c>
      <c r="E75" s="1">
        <v>5</v>
      </c>
      <c r="F75" s="1">
        <v>80</v>
      </c>
      <c r="G75" s="1">
        <v>0</v>
      </c>
      <c r="H75">
        <f t="shared" si="5"/>
        <v>80</v>
      </c>
      <c r="J75" s="5">
        <f t="shared" si="6"/>
        <v>0.78749999999999998</v>
      </c>
      <c r="K75" s="6">
        <f t="shared" si="7"/>
        <v>0.21250000000000002</v>
      </c>
      <c r="L75" s="5">
        <f t="shared" si="8"/>
        <v>0.9375</v>
      </c>
      <c r="M75" s="6">
        <f t="shared" si="9"/>
        <v>6.25E-2</v>
      </c>
    </row>
    <row r="76" spans="1:13" x14ac:dyDescent="0.25">
      <c r="A76" s="1">
        <v>5</v>
      </c>
      <c r="B76" s="1">
        <v>102</v>
      </c>
      <c r="C76" s="2">
        <v>43951</v>
      </c>
      <c r="D76" s="1">
        <v>8</v>
      </c>
      <c r="E76" s="1">
        <v>14</v>
      </c>
      <c r="F76" s="1">
        <v>40</v>
      </c>
      <c r="G76" s="1">
        <v>0</v>
      </c>
      <c r="H76">
        <f t="shared" si="5"/>
        <v>40</v>
      </c>
      <c r="J76" s="5">
        <f t="shared" si="6"/>
        <v>0.8</v>
      </c>
      <c r="K76" s="6">
        <f t="shared" si="7"/>
        <v>0.19999999999999996</v>
      </c>
      <c r="L76" s="5">
        <f t="shared" si="8"/>
        <v>0.65</v>
      </c>
      <c r="M76" s="6">
        <f t="shared" si="9"/>
        <v>0.35</v>
      </c>
    </row>
    <row r="77" spans="1:13" x14ac:dyDescent="0.25">
      <c r="A77" s="1">
        <v>6</v>
      </c>
      <c r="B77" s="1">
        <v>102</v>
      </c>
      <c r="C77" s="2">
        <v>43958</v>
      </c>
      <c r="D77" s="1">
        <v>34</v>
      </c>
      <c r="E77" s="1">
        <v>8</v>
      </c>
      <c r="F77" s="1">
        <v>67</v>
      </c>
      <c r="G77" s="1">
        <v>0</v>
      </c>
      <c r="H77">
        <f t="shared" si="5"/>
        <v>67</v>
      </c>
      <c r="J77" s="5">
        <f t="shared" si="6"/>
        <v>0.4925373134328358</v>
      </c>
      <c r="K77" s="6">
        <f t="shared" si="7"/>
        <v>0.5074626865671642</v>
      </c>
      <c r="L77" s="5">
        <f t="shared" si="8"/>
        <v>0.88059701492537312</v>
      </c>
      <c r="M77" s="6">
        <f t="shared" si="9"/>
        <v>0.11940298507462688</v>
      </c>
    </row>
    <row r="78" spans="1:13" x14ac:dyDescent="0.25">
      <c r="A78" s="1">
        <v>6</v>
      </c>
      <c r="B78" s="1">
        <v>102</v>
      </c>
      <c r="C78" s="2">
        <v>43944</v>
      </c>
      <c r="D78" s="1">
        <v>48</v>
      </c>
      <c r="E78" s="1">
        <v>77</v>
      </c>
      <c r="F78" s="1">
        <v>20</v>
      </c>
      <c r="G78" s="1">
        <v>0</v>
      </c>
      <c r="H78">
        <f t="shared" si="5"/>
        <v>20</v>
      </c>
      <c r="J78" s="5">
        <f t="shared" si="6"/>
        <v>1.4</v>
      </c>
      <c r="K78" s="6">
        <f t="shared" si="7"/>
        <v>0</v>
      </c>
      <c r="L78" s="5">
        <f t="shared" si="8"/>
        <v>2.85</v>
      </c>
      <c r="M78" s="6">
        <f t="shared" si="9"/>
        <v>0</v>
      </c>
    </row>
    <row r="79" spans="1:13" x14ac:dyDescent="0.25">
      <c r="A79" s="1">
        <v>6</v>
      </c>
      <c r="B79" s="1">
        <v>102</v>
      </c>
      <c r="C79" s="2">
        <v>43951</v>
      </c>
      <c r="D79" s="1">
        <v>47</v>
      </c>
      <c r="E79" s="1">
        <v>63</v>
      </c>
      <c r="F79" s="1">
        <v>24</v>
      </c>
      <c r="G79" s="1">
        <v>0</v>
      </c>
      <c r="H79">
        <f t="shared" si="5"/>
        <v>24</v>
      </c>
      <c r="J79" s="5">
        <f t="shared" si="6"/>
        <v>0.95833333333333337</v>
      </c>
      <c r="K79" s="6">
        <f t="shared" si="7"/>
        <v>4.166666666666663E-2</v>
      </c>
      <c r="L79" s="5">
        <f t="shared" si="8"/>
        <v>1.625</v>
      </c>
      <c r="M79" s="6">
        <f t="shared" si="9"/>
        <v>0</v>
      </c>
    </row>
    <row r="80" spans="1:13" x14ac:dyDescent="0.25">
      <c r="A80" s="1">
        <v>7</v>
      </c>
      <c r="B80" s="1">
        <v>102</v>
      </c>
      <c r="C80" s="2">
        <v>43951</v>
      </c>
      <c r="D80" s="1">
        <v>52</v>
      </c>
      <c r="E80" s="1">
        <v>100</v>
      </c>
      <c r="F80" s="1">
        <v>84</v>
      </c>
      <c r="G80" s="1">
        <v>0</v>
      </c>
      <c r="H80">
        <f t="shared" si="5"/>
        <v>84</v>
      </c>
      <c r="J80" s="5">
        <f t="shared" si="6"/>
        <v>0.38095238095238093</v>
      </c>
      <c r="K80" s="6">
        <f t="shared" si="7"/>
        <v>0.61904761904761907</v>
      </c>
      <c r="L80" s="5">
        <f t="shared" si="8"/>
        <v>0.19047619047619047</v>
      </c>
      <c r="M80" s="6">
        <f t="shared" si="9"/>
        <v>0.80952380952380953</v>
      </c>
    </row>
    <row r="81" spans="1:13" x14ac:dyDescent="0.25">
      <c r="A81" s="1">
        <v>7</v>
      </c>
      <c r="B81" s="1">
        <v>102</v>
      </c>
      <c r="C81" s="2">
        <v>43944</v>
      </c>
      <c r="D81" s="1">
        <v>68</v>
      </c>
      <c r="E81" s="1">
        <v>4</v>
      </c>
      <c r="F81" s="1">
        <v>98</v>
      </c>
      <c r="G81" s="1">
        <v>0</v>
      </c>
      <c r="H81">
        <f t="shared" si="5"/>
        <v>98</v>
      </c>
      <c r="J81" s="5">
        <f t="shared" si="6"/>
        <v>0.30612244897959184</v>
      </c>
      <c r="K81" s="6">
        <f t="shared" si="7"/>
        <v>0.69387755102040816</v>
      </c>
      <c r="L81" s="5">
        <f t="shared" si="8"/>
        <v>0.95918367346938771</v>
      </c>
      <c r="M81" s="6">
        <f t="shared" si="9"/>
        <v>4.081632653061229E-2</v>
      </c>
    </row>
    <row r="82" spans="1:13" x14ac:dyDescent="0.25">
      <c r="A82" s="1">
        <v>7</v>
      </c>
      <c r="B82" s="1">
        <v>102</v>
      </c>
      <c r="C82" s="2">
        <v>43951</v>
      </c>
      <c r="D82" s="1">
        <v>49</v>
      </c>
      <c r="E82" s="1">
        <v>51</v>
      </c>
      <c r="F82" s="1">
        <v>93</v>
      </c>
      <c r="G82" s="1">
        <v>0</v>
      </c>
      <c r="H82">
        <f t="shared" si="5"/>
        <v>93</v>
      </c>
      <c r="J82" s="5">
        <f t="shared" si="6"/>
        <v>0.4731182795698925</v>
      </c>
      <c r="K82" s="6">
        <f t="shared" si="7"/>
        <v>0.5268817204301075</v>
      </c>
      <c r="L82" s="5">
        <f t="shared" si="8"/>
        <v>0.45161290322580644</v>
      </c>
      <c r="M82" s="6">
        <f t="shared" si="9"/>
        <v>0.54838709677419351</v>
      </c>
    </row>
    <row r="83" spans="1:13" x14ac:dyDescent="0.25">
      <c r="A83" s="1">
        <v>8</v>
      </c>
      <c r="B83" s="1">
        <v>102</v>
      </c>
      <c r="C83" s="2">
        <v>43958</v>
      </c>
      <c r="D83" s="1">
        <v>63</v>
      </c>
      <c r="E83" s="1">
        <v>45</v>
      </c>
      <c r="F83" s="1">
        <v>56</v>
      </c>
      <c r="G83" s="1">
        <v>5</v>
      </c>
      <c r="H83">
        <f t="shared" si="5"/>
        <v>61</v>
      </c>
      <c r="J83" s="5">
        <f t="shared" si="6"/>
        <v>3.2786885245901641E-2</v>
      </c>
      <c r="K83" s="6">
        <f t="shared" si="7"/>
        <v>0.96721311475409832</v>
      </c>
      <c r="L83" s="5">
        <f t="shared" si="8"/>
        <v>0.26229508196721313</v>
      </c>
      <c r="M83" s="6">
        <f t="shared" si="9"/>
        <v>0.73770491803278682</v>
      </c>
    </row>
    <row r="84" spans="1:13" x14ac:dyDescent="0.25">
      <c r="A84" s="1">
        <v>8</v>
      </c>
      <c r="B84" s="1">
        <v>102</v>
      </c>
      <c r="C84" s="2">
        <v>43944</v>
      </c>
      <c r="D84" s="1">
        <v>97</v>
      </c>
      <c r="E84" s="1">
        <v>27</v>
      </c>
      <c r="F84" s="1">
        <v>96</v>
      </c>
      <c r="G84" s="1">
        <v>0</v>
      </c>
      <c r="H84">
        <f t="shared" si="5"/>
        <v>96</v>
      </c>
      <c r="J84" s="5">
        <f t="shared" si="6"/>
        <v>1.0416666666666666E-2</v>
      </c>
      <c r="K84" s="6">
        <f t="shared" si="7"/>
        <v>0.98958333333333337</v>
      </c>
      <c r="L84" s="5">
        <f t="shared" si="8"/>
        <v>0.71875</v>
      </c>
      <c r="M84" s="6">
        <f t="shared" si="9"/>
        <v>0.28125</v>
      </c>
    </row>
    <row r="85" spans="1:13" x14ac:dyDescent="0.25">
      <c r="A85" s="1">
        <v>8</v>
      </c>
      <c r="B85" s="1">
        <v>102</v>
      </c>
      <c r="C85" s="2">
        <v>43951</v>
      </c>
      <c r="D85" s="1">
        <v>2</v>
      </c>
      <c r="E85" s="1">
        <v>98</v>
      </c>
      <c r="F85" s="1">
        <v>31</v>
      </c>
      <c r="G85" s="1">
        <v>0</v>
      </c>
      <c r="H85">
        <f t="shared" si="5"/>
        <v>31</v>
      </c>
      <c r="J85" s="5">
        <f t="shared" si="6"/>
        <v>0.93548387096774188</v>
      </c>
      <c r="K85" s="6">
        <f t="shared" si="7"/>
        <v>6.4516129032258118E-2</v>
      </c>
      <c r="L85" s="5">
        <f t="shared" si="8"/>
        <v>2.161290322580645</v>
      </c>
      <c r="M85" s="6">
        <f t="shared" si="9"/>
        <v>0</v>
      </c>
    </row>
    <row r="86" spans="1:13" x14ac:dyDescent="0.25">
      <c r="A86" s="1">
        <v>9</v>
      </c>
      <c r="B86" s="1">
        <v>102</v>
      </c>
      <c r="C86" s="2">
        <v>43944</v>
      </c>
      <c r="D86" s="1">
        <v>76</v>
      </c>
      <c r="E86" s="1">
        <v>47</v>
      </c>
      <c r="F86" s="1">
        <v>61</v>
      </c>
      <c r="G86" s="1">
        <v>0</v>
      </c>
      <c r="H86">
        <f t="shared" si="5"/>
        <v>61</v>
      </c>
      <c r="J86" s="5">
        <f t="shared" si="6"/>
        <v>0.24590163934426229</v>
      </c>
      <c r="K86" s="6">
        <f t="shared" si="7"/>
        <v>0.75409836065573765</v>
      </c>
      <c r="L86" s="5">
        <f t="shared" si="8"/>
        <v>0.22950819672131148</v>
      </c>
      <c r="M86" s="6">
        <f t="shared" si="9"/>
        <v>0.77049180327868849</v>
      </c>
    </row>
    <row r="87" spans="1:13" x14ac:dyDescent="0.25">
      <c r="A87" s="1">
        <v>9</v>
      </c>
      <c r="B87" s="1">
        <v>102</v>
      </c>
      <c r="C87" s="2">
        <v>43951</v>
      </c>
      <c r="D87" s="1">
        <v>65</v>
      </c>
      <c r="E87" s="1">
        <v>72</v>
      </c>
      <c r="F87" s="1">
        <v>39</v>
      </c>
      <c r="G87" s="1">
        <v>0</v>
      </c>
      <c r="H87">
        <f t="shared" si="5"/>
        <v>39</v>
      </c>
      <c r="J87" s="5">
        <f t="shared" si="6"/>
        <v>0.66666666666666663</v>
      </c>
      <c r="K87" s="6">
        <f t="shared" si="7"/>
        <v>0.33333333333333337</v>
      </c>
      <c r="L87" s="5">
        <f t="shared" si="8"/>
        <v>0.84615384615384615</v>
      </c>
      <c r="M87" s="6">
        <f t="shared" si="9"/>
        <v>0.15384615384615385</v>
      </c>
    </row>
    <row r="88" spans="1:13" x14ac:dyDescent="0.25">
      <c r="A88" s="1">
        <v>9</v>
      </c>
      <c r="B88" s="1">
        <v>102</v>
      </c>
      <c r="C88" s="2">
        <v>43958</v>
      </c>
      <c r="D88" s="1">
        <v>36</v>
      </c>
      <c r="E88" s="1">
        <v>80</v>
      </c>
      <c r="F88" s="1">
        <v>46</v>
      </c>
      <c r="G88" s="1">
        <v>0</v>
      </c>
      <c r="H88">
        <f t="shared" si="5"/>
        <v>46</v>
      </c>
      <c r="J88" s="5">
        <f t="shared" si="6"/>
        <v>0.21739130434782608</v>
      </c>
      <c r="K88" s="6">
        <f t="shared" si="7"/>
        <v>0.78260869565217395</v>
      </c>
      <c r="L88" s="5">
        <f t="shared" si="8"/>
        <v>0.73913043478260865</v>
      </c>
      <c r="M88" s="6">
        <f t="shared" si="9"/>
        <v>0.26086956521739135</v>
      </c>
    </row>
    <row r="89" spans="1:13" x14ac:dyDescent="0.25">
      <c r="A89" s="1">
        <v>10</v>
      </c>
      <c r="B89" s="1">
        <v>102</v>
      </c>
      <c r="C89" s="2">
        <v>43944</v>
      </c>
      <c r="D89" s="1">
        <v>38</v>
      </c>
      <c r="E89" s="1">
        <v>25</v>
      </c>
      <c r="F89" s="1">
        <v>43</v>
      </c>
      <c r="G89" s="1">
        <v>0</v>
      </c>
      <c r="H89">
        <f t="shared" si="5"/>
        <v>43</v>
      </c>
      <c r="J89" s="5">
        <f t="shared" si="6"/>
        <v>0.11627906976744186</v>
      </c>
      <c r="K89" s="6">
        <f t="shared" si="7"/>
        <v>0.88372093023255816</v>
      </c>
      <c r="L89" s="5">
        <f t="shared" si="8"/>
        <v>0.41860465116279072</v>
      </c>
      <c r="M89" s="6">
        <f t="shared" si="9"/>
        <v>0.58139534883720922</v>
      </c>
    </row>
    <row r="90" spans="1:13" x14ac:dyDescent="0.25">
      <c r="A90" s="1">
        <v>10</v>
      </c>
      <c r="B90" s="1">
        <v>102</v>
      </c>
      <c r="C90" s="2">
        <v>43951</v>
      </c>
      <c r="D90" s="1">
        <v>99</v>
      </c>
      <c r="E90" s="1">
        <v>81</v>
      </c>
      <c r="F90" s="1">
        <v>44</v>
      </c>
      <c r="G90" s="1">
        <v>0</v>
      </c>
      <c r="H90">
        <f t="shared" si="5"/>
        <v>44</v>
      </c>
      <c r="J90" s="5">
        <f t="shared" si="6"/>
        <v>1.25</v>
      </c>
      <c r="K90" s="6">
        <f t="shared" si="7"/>
        <v>0</v>
      </c>
      <c r="L90" s="5">
        <f t="shared" si="8"/>
        <v>0.84090909090909094</v>
      </c>
      <c r="M90" s="6">
        <f t="shared" si="9"/>
        <v>0.15909090909090906</v>
      </c>
    </row>
    <row r="91" spans="1:13" x14ac:dyDescent="0.25">
      <c r="A91" s="1">
        <v>10</v>
      </c>
      <c r="B91" s="1">
        <v>102</v>
      </c>
      <c r="C91" s="2">
        <v>43958</v>
      </c>
      <c r="D91" s="1">
        <v>55</v>
      </c>
      <c r="E91" s="1">
        <v>61</v>
      </c>
      <c r="F91" s="1">
        <v>99</v>
      </c>
      <c r="G91" s="1">
        <v>0</v>
      </c>
      <c r="H91">
        <f t="shared" si="5"/>
        <v>99</v>
      </c>
      <c r="J91" s="5">
        <f t="shared" si="6"/>
        <v>0.44444444444444442</v>
      </c>
      <c r="K91" s="6">
        <f t="shared" si="7"/>
        <v>0.55555555555555558</v>
      </c>
      <c r="L91" s="5">
        <f t="shared" si="8"/>
        <v>0.38383838383838381</v>
      </c>
      <c r="M91" s="6">
        <f t="shared" si="9"/>
        <v>0.61616161616161613</v>
      </c>
    </row>
    <row r="92" spans="1:13" x14ac:dyDescent="0.25">
      <c r="A92" s="1">
        <v>1</v>
      </c>
      <c r="B92" s="1">
        <v>103</v>
      </c>
      <c r="C92" s="2">
        <v>43944</v>
      </c>
      <c r="D92" s="1">
        <v>23</v>
      </c>
      <c r="E92" s="1">
        <v>18</v>
      </c>
      <c r="F92" s="1">
        <v>94</v>
      </c>
      <c r="G92" s="1">
        <v>0</v>
      </c>
      <c r="H92">
        <f t="shared" si="5"/>
        <v>94</v>
      </c>
      <c r="J92" s="5">
        <f t="shared" si="6"/>
        <v>0.75531914893617025</v>
      </c>
      <c r="K92" s="6">
        <f t="shared" si="7"/>
        <v>0.24468085106382975</v>
      </c>
      <c r="L92" s="5">
        <f t="shared" si="8"/>
        <v>0.80851063829787229</v>
      </c>
      <c r="M92" s="6">
        <f t="shared" si="9"/>
        <v>0.19148936170212771</v>
      </c>
    </row>
    <row r="93" spans="1:13" x14ac:dyDescent="0.25">
      <c r="A93" s="1">
        <v>1</v>
      </c>
      <c r="B93" s="1">
        <v>103</v>
      </c>
      <c r="C93" s="2">
        <v>43951</v>
      </c>
      <c r="D93" s="1">
        <v>60</v>
      </c>
      <c r="E93" s="1">
        <v>58</v>
      </c>
      <c r="F93" s="1">
        <v>0</v>
      </c>
      <c r="G93" s="1">
        <v>10</v>
      </c>
      <c r="H93">
        <f t="shared" si="5"/>
        <v>10</v>
      </c>
      <c r="J93" s="5">
        <f t="shared" si="6"/>
        <v>5</v>
      </c>
      <c r="K93" s="6">
        <f t="shared" si="7"/>
        <v>0</v>
      </c>
      <c r="L93" s="5">
        <f t="shared" si="8"/>
        <v>4.8</v>
      </c>
      <c r="M93" s="6">
        <f t="shared" si="9"/>
        <v>0</v>
      </c>
    </row>
    <row r="94" spans="1:13" x14ac:dyDescent="0.25">
      <c r="A94" s="1">
        <v>1</v>
      </c>
      <c r="B94" s="1">
        <v>103</v>
      </c>
      <c r="C94" s="2">
        <v>43958</v>
      </c>
      <c r="D94" s="1">
        <v>88</v>
      </c>
      <c r="E94" s="1">
        <v>38</v>
      </c>
      <c r="F94" s="1">
        <v>17</v>
      </c>
      <c r="G94" s="1">
        <v>0</v>
      </c>
      <c r="H94">
        <f t="shared" si="5"/>
        <v>17</v>
      </c>
      <c r="J94" s="5">
        <f t="shared" si="6"/>
        <v>4.1764705882352944</v>
      </c>
      <c r="K94" s="6">
        <f t="shared" si="7"/>
        <v>0</v>
      </c>
      <c r="L94" s="5">
        <f t="shared" si="8"/>
        <v>1.2352941176470589</v>
      </c>
      <c r="M94" s="6">
        <f t="shared" si="9"/>
        <v>0</v>
      </c>
    </row>
    <row r="95" spans="1:13" x14ac:dyDescent="0.25">
      <c r="A95" s="1">
        <v>2</v>
      </c>
      <c r="B95" s="1">
        <v>103</v>
      </c>
      <c r="C95" s="2">
        <v>43944</v>
      </c>
      <c r="D95" s="1">
        <v>50</v>
      </c>
      <c r="E95" s="1">
        <v>17</v>
      </c>
      <c r="F95" s="1">
        <v>48</v>
      </c>
      <c r="G95" s="1">
        <v>0</v>
      </c>
      <c r="H95">
        <f t="shared" si="5"/>
        <v>48</v>
      </c>
      <c r="J95" s="5">
        <f t="shared" si="6"/>
        <v>4.1666666666666664E-2</v>
      </c>
      <c r="K95" s="6">
        <f t="shared" si="7"/>
        <v>0.95833333333333337</v>
      </c>
      <c r="L95" s="5">
        <f t="shared" si="8"/>
        <v>0.64583333333333337</v>
      </c>
      <c r="M95" s="6">
        <f t="shared" si="9"/>
        <v>0.35416666666666663</v>
      </c>
    </row>
    <row r="96" spans="1:13" x14ac:dyDescent="0.25">
      <c r="A96" s="1">
        <v>2</v>
      </c>
      <c r="B96" s="1">
        <v>103</v>
      </c>
      <c r="C96" s="2">
        <v>43951</v>
      </c>
      <c r="D96" s="1">
        <v>81</v>
      </c>
      <c r="E96" s="1">
        <v>10</v>
      </c>
      <c r="F96" s="1">
        <v>11</v>
      </c>
      <c r="G96" s="1">
        <v>0</v>
      </c>
      <c r="H96">
        <f t="shared" si="5"/>
        <v>11</v>
      </c>
      <c r="J96" s="5">
        <f t="shared" si="6"/>
        <v>6.3636363636363633</v>
      </c>
      <c r="K96" s="6">
        <f t="shared" si="7"/>
        <v>0</v>
      </c>
      <c r="L96" s="5">
        <f t="shared" si="8"/>
        <v>9.0909090909090912E-2</v>
      </c>
      <c r="M96" s="6">
        <f t="shared" si="9"/>
        <v>0.90909090909090906</v>
      </c>
    </row>
    <row r="97" spans="1:13" x14ac:dyDescent="0.25">
      <c r="A97" s="1">
        <v>2</v>
      </c>
      <c r="B97" s="1">
        <v>103</v>
      </c>
      <c r="C97" s="2">
        <v>43958</v>
      </c>
      <c r="D97" s="1">
        <v>70</v>
      </c>
      <c r="E97" s="1">
        <v>54</v>
      </c>
      <c r="F97" s="1">
        <v>76</v>
      </c>
      <c r="G97" s="1">
        <v>0</v>
      </c>
      <c r="H97">
        <f t="shared" si="5"/>
        <v>76</v>
      </c>
      <c r="J97" s="5">
        <f t="shared" si="6"/>
        <v>7.8947368421052627E-2</v>
      </c>
      <c r="K97" s="6">
        <f t="shared" si="7"/>
        <v>0.92105263157894735</v>
      </c>
      <c r="L97" s="5">
        <f t="shared" si="8"/>
        <v>0.28947368421052633</v>
      </c>
      <c r="M97" s="6">
        <f t="shared" si="9"/>
        <v>0.71052631578947367</v>
      </c>
    </row>
    <row r="98" spans="1:13" x14ac:dyDescent="0.25">
      <c r="A98" s="1">
        <v>3</v>
      </c>
      <c r="B98" s="1">
        <v>103</v>
      </c>
      <c r="C98" s="2">
        <v>43951</v>
      </c>
      <c r="D98" s="1">
        <v>3</v>
      </c>
      <c r="E98" s="1">
        <v>56</v>
      </c>
      <c r="F98" s="1">
        <v>9</v>
      </c>
      <c r="G98" s="1">
        <v>0</v>
      </c>
      <c r="H98">
        <f t="shared" si="5"/>
        <v>9</v>
      </c>
      <c r="J98" s="5">
        <f t="shared" si="6"/>
        <v>0.66666666666666663</v>
      </c>
      <c r="K98" s="6">
        <f t="shared" si="7"/>
        <v>0.33333333333333337</v>
      </c>
      <c r="L98" s="5">
        <f t="shared" si="8"/>
        <v>5.2222222222222223</v>
      </c>
      <c r="M98" s="6">
        <f t="shared" si="9"/>
        <v>0</v>
      </c>
    </row>
    <row r="99" spans="1:13" x14ac:dyDescent="0.25">
      <c r="A99" s="1">
        <v>3</v>
      </c>
      <c r="B99" s="1">
        <v>103</v>
      </c>
      <c r="C99" s="2">
        <v>43958</v>
      </c>
      <c r="D99" s="1">
        <v>15</v>
      </c>
      <c r="E99" s="1">
        <v>29</v>
      </c>
      <c r="F99" s="1">
        <v>59</v>
      </c>
      <c r="G99" s="1">
        <v>0</v>
      </c>
      <c r="H99">
        <f t="shared" si="5"/>
        <v>59</v>
      </c>
      <c r="J99" s="5">
        <f t="shared" si="6"/>
        <v>0.74576271186440679</v>
      </c>
      <c r="K99" s="6">
        <f t="shared" si="7"/>
        <v>0.25423728813559321</v>
      </c>
      <c r="L99" s="5">
        <f t="shared" si="8"/>
        <v>0.50847457627118642</v>
      </c>
      <c r="M99" s="6">
        <f t="shared" si="9"/>
        <v>0.49152542372881358</v>
      </c>
    </row>
    <row r="100" spans="1:13" x14ac:dyDescent="0.25">
      <c r="A100" s="1">
        <v>3</v>
      </c>
      <c r="B100" s="1">
        <v>103</v>
      </c>
      <c r="C100" s="2">
        <v>43951</v>
      </c>
      <c r="D100" s="1">
        <v>46</v>
      </c>
      <c r="E100" s="1">
        <v>76</v>
      </c>
      <c r="F100" s="1">
        <v>5</v>
      </c>
      <c r="G100" s="1">
        <v>0</v>
      </c>
      <c r="H100">
        <f t="shared" si="5"/>
        <v>5</v>
      </c>
      <c r="J100" s="5">
        <f t="shared" si="6"/>
        <v>8.1999999999999993</v>
      </c>
      <c r="K100" s="6">
        <f t="shared" si="7"/>
        <v>0</v>
      </c>
      <c r="L100" s="5">
        <f t="shared" si="8"/>
        <v>14.2</v>
      </c>
      <c r="M100" s="6">
        <f t="shared" si="9"/>
        <v>0</v>
      </c>
    </row>
    <row r="101" spans="1:13" x14ac:dyDescent="0.25">
      <c r="A101" s="1">
        <v>4</v>
      </c>
      <c r="B101" s="1">
        <v>103</v>
      </c>
      <c r="C101" s="2">
        <v>43944</v>
      </c>
      <c r="D101" s="1">
        <v>28</v>
      </c>
      <c r="E101" s="1">
        <v>31</v>
      </c>
      <c r="F101" s="1">
        <v>53</v>
      </c>
      <c r="G101" s="1">
        <v>0</v>
      </c>
      <c r="H101">
        <f t="shared" si="5"/>
        <v>53</v>
      </c>
      <c r="J101" s="5">
        <f t="shared" si="6"/>
        <v>0.47169811320754718</v>
      </c>
      <c r="K101" s="6">
        <f t="shared" si="7"/>
        <v>0.52830188679245282</v>
      </c>
      <c r="L101" s="5">
        <f t="shared" si="8"/>
        <v>0.41509433962264153</v>
      </c>
      <c r="M101" s="6">
        <f t="shared" si="9"/>
        <v>0.58490566037735847</v>
      </c>
    </row>
    <row r="102" spans="1:13" x14ac:dyDescent="0.25">
      <c r="A102" s="1">
        <v>4</v>
      </c>
      <c r="B102" s="1">
        <v>103</v>
      </c>
      <c r="C102" s="2">
        <v>43944</v>
      </c>
      <c r="D102" s="1">
        <v>2</v>
      </c>
      <c r="E102" s="1">
        <v>20</v>
      </c>
      <c r="F102" s="1">
        <v>67</v>
      </c>
      <c r="G102" s="1">
        <v>5</v>
      </c>
      <c r="H102">
        <f t="shared" si="5"/>
        <v>72</v>
      </c>
      <c r="J102" s="5">
        <f t="shared" si="6"/>
        <v>0.97222222222222221</v>
      </c>
      <c r="K102" s="6">
        <f t="shared" si="7"/>
        <v>2.777777777777779E-2</v>
      </c>
      <c r="L102" s="5">
        <f t="shared" si="8"/>
        <v>0.72222222222222221</v>
      </c>
      <c r="M102" s="6">
        <f t="shared" si="9"/>
        <v>0.27777777777777779</v>
      </c>
    </row>
    <row r="103" spans="1:13" x14ac:dyDescent="0.25">
      <c r="A103" s="1">
        <v>4</v>
      </c>
      <c r="B103" s="1">
        <v>103</v>
      </c>
      <c r="C103" s="2">
        <v>43944</v>
      </c>
      <c r="D103" s="1">
        <v>5</v>
      </c>
      <c r="E103" s="1">
        <v>94</v>
      </c>
      <c r="F103" s="1">
        <v>43</v>
      </c>
      <c r="G103" s="1">
        <v>0</v>
      </c>
      <c r="H103">
        <f t="shared" si="5"/>
        <v>43</v>
      </c>
      <c r="J103" s="5">
        <f t="shared" si="6"/>
        <v>0.88372093023255816</v>
      </c>
      <c r="K103" s="6">
        <f t="shared" si="7"/>
        <v>0.11627906976744184</v>
      </c>
      <c r="L103" s="5">
        <f t="shared" si="8"/>
        <v>1.1860465116279071</v>
      </c>
      <c r="M103" s="6">
        <f t="shared" si="9"/>
        <v>0</v>
      </c>
    </row>
    <row r="104" spans="1:13" x14ac:dyDescent="0.25">
      <c r="A104" s="1">
        <v>5</v>
      </c>
      <c r="B104" s="1">
        <v>103</v>
      </c>
      <c r="C104" s="2">
        <v>43951</v>
      </c>
      <c r="D104" s="1">
        <v>62</v>
      </c>
      <c r="E104" s="1">
        <v>37</v>
      </c>
      <c r="F104" s="1">
        <v>93</v>
      </c>
      <c r="G104" s="1">
        <v>0</v>
      </c>
      <c r="H104">
        <f t="shared" si="5"/>
        <v>93</v>
      </c>
      <c r="J104" s="5">
        <f t="shared" si="6"/>
        <v>0.33333333333333331</v>
      </c>
      <c r="K104" s="6">
        <f t="shared" si="7"/>
        <v>0.66666666666666674</v>
      </c>
      <c r="L104" s="5">
        <f t="shared" si="8"/>
        <v>0.60215053763440862</v>
      </c>
      <c r="M104" s="6">
        <f t="shared" si="9"/>
        <v>0.39784946236559138</v>
      </c>
    </row>
    <row r="105" spans="1:13" x14ac:dyDescent="0.25">
      <c r="A105" s="1">
        <v>5</v>
      </c>
      <c r="B105" s="1">
        <v>103</v>
      </c>
      <c r="C105" s="2">
        <v>43944</v>
      </c>
      <c r="D105" s="1">
        <v>4</v>
      </c>
      <c r="E105" s="1">
        <v>17</v>
      </c>
      <c r="F105" s="1">
        <v>48</v>
      </c>
      <c r="G105" s="1">
        <v>0</v>
      </c>
      <c r="H105">
        <f t="shared" si="5"/>
        <v>48</v>
      </c>
      <c r="J105" s="5">
        <f t="shared" si="6"/>
        <v>0.91666666666666663</v>
      </c>
      <c r="K105" s="6">
        <f t="shared" si="7"/>
        <v>8.333333333333337E-2</v>
      </c>
      <c r="L105" s="5">
        <f t="shared" si="8"/>
        <v>0.64583333333333337</v>
      </c>
      <c r="M105" s="6">
        <f t="shared" si="9"/>
        <v>0.35416666666666663</v>
      </c>
    </row>
    <row r="106" spans="1:13" x14ac:dyDescent="0.25">
      <c r="A106" s="1">
        <v>5</v>
      </c>
      <c r="B106" s="1">
        <v>103</v>
      </c>
      <c r="C106" s="2">
        <v>43951</v>
      </c>
      <c r="D106" s="1">
        <v>9</v>
      </c>
      <c r="E106" s="1">
        <v>70</v>
      </c>
      <c r="F106" s="1">
        <v>81</v>
      </c>
      <c r="G106" s="1">
        <v>0</v>
      </c>
      <c r="H106">
        <f t="shared" si="5"/>
        <v>81</v>
      </c>
      <c r="J106" s="5">
        <f t="shared" si="6"/>
        <v>0.88888888888888884</v>
      </c>
      <c r="K106" s="6">
        <f t="shared" si="7"/>
        <v>0.11111111111111116</v>
      </c>
      <c r="L106" s="5">
        <f t="shared" si="8"/>
        <v>0.13580246913580246</v>
      </c>
      <c r="M106" s="6">
        <f t="shared" si="9"/>
        <v>0.86419753086419759</v>
      </c>
    </row>
    <row r="107" spans="1:13" x14ac:dyDescent="0.25">
      <c r="A107" s="1">
        <v>6</v>
      </c>
      <c r="B107" s="1">
        <v>103</v>
      </c>
      <c r="C107" s="2">
        <v>43958</v>
      </c>
      <c r="D107" s="1">
        <v>64</v>
      </c>
      <c r="E107" s="1">
        <v>48</v>
      </c>
      <c r="F107" s="1">
        <v>64</v>
      </c>
      <c r="G107" s="1">
        <v>0</v>
      </c>
      <c r="H107">
        <f t="shared" si="5"/>
        <v>64</v>
      </c>
      <c r="J107" s="5">
        <f t="shared" si="6"/>
        <v>0</v>
      </c>
      <c r="K107" s="6">
        <f t="shared" si="7"/>
        <v>1</v>
      </c>
      <c r="L107" s="5">
        <f t="shared" si="8"/>
        <v>0.25</v>
      </c>
      <c r="M107" s="6">
        <f t="shared" si="9"/>
        <v>0.75</v>
      </c>
    </row>
    <row r="108" spans="1:13" x14ac:dyDescent="0.25">
      <c r="A108" s="1">
        <v>6</v>
      </c>
      <c r="B108" s="1">
        <v>103</v>
      </c>
      <c r="C108" s="2">
        <v>43944</v>
      </c>
      <c r="D108" s="1">
        <v>99</v>
      </c>
      <c r="E108" s="1">
        <v>50</v>
      </c>
      <c r="F108" s="1">
        <v>33</v>
      </c>
      <c r="G108" s="1">
        <v>0</v>
      </c>
      <c r="H108">
        <f t="shared" si="5"/>
        <v>33</v>
      </c>
      <c r="J108" s="5">
        <f t="shared" si="6"/>
        <v>2</v>
      </c>
      <c r="K108" s="6">
        <f t="shared" si="7"/>
        <v>0</v>
      </c>
      <c r="L108" s="5">
        <f t="shared" si="8"/>
        <v>0.51515151515151514</v>
      </c>
      <c r="M108" s="6">
        <f t="shared" si="9"/>
        <v>0.48484848484848486</v>
      </c>
    </row>
    <row r="109" spans="1:13" x14ac:dyDescent="0.25">
      <c r="A109" s="1">
        <v>6</v>
      </c>
      <c r="B109" s="1">
        <v>103</v>
      </c>
      <c r="C109" s="2">
        <v>43951</v>
      </c>
      <c r="D109" s="1">
        <v>69</v>
      </c>
      <c r="E109" s="1">
        <v>42</v>
      </c>
      <c r="F109" s="1">
        <v>21</v>
      </c>
      <c r="G109" s="1">
        <v>0</v>
      </c>
      <c r="H109">
        <f t="shared" si="5"/>
        <v>21</v>
      </c>
      <c r="J109" s="5">
        <f t="shared" si="6"/>
        <v>2.2857142857142856</v>
      </c>
      <c r="K109" s="6">
        <f t="shared" si="7"/>
        <v>0</v>
      </c>
      <c r="L109" s="5">
        <f t="shared" si="8"/>
        <v>1</v>
      </c>
      <c r="M109" s="6">
        <f t="shared" si="9"/>
        <v>0</v>
      </c>
    </row>
    <row r="110" spans="1:13" x14ac:dyDescent="0.25">
      <c r="A110" s="1">
        <v>7</v>
      </c>
      <c r="B110" s="1">
        <v>103</v>
      </c>
      <c r="C110" s="2">
        <v>43951</v>
      </c>
      <c r="D110" s="1">
        <v>22</v>
      </c>
      <c r="E110" s="1">
        <v>99</v>
      </c>
      <c r="F110" s="1">
        <v>76</v>
      </c>
      <c r="G110" s="1">
        <v>0</v>
      </c>
      <c r="H110">
        <f t="shared" si="5"/>
        <v>76</v>
      </c>
      <c r="J110" s="5">
        <f t="shared" si="6"/>
        <v>0.71052631578947367</v>
      </c>
      <c r="K110" s="6">
        <f t="shared" si="7"/>
        <v>0.28947368421052633</v>
      </c>
      <c r="L110" s="5">
        <f t="shared" si="8"/>
        <v>0.30263157894736842</v>
      </c>
      <c r="M110" s="6">
        <f t="shared" si="9"/>
        <v>0.69736842105263164</v>
      </c>
    </row>
    <row r="111" spans="1:13" x14ac:dyDescent="0.25">
      <c r="A111" s="1">
        <v>7</v>
      </c>
      <c r="B111" s="1">
        <v>103</v>
      </c>
      <c r="C111" s="2">
        <v>43944</v>
      </c>
      <c r="D111" s="1">
        <v>29</v>
      </c>
      <c r="E111" s="1">
        <v>51</v>
      </c>
      <c r="F111" s="1">
        <v>84</v>
      </c>
      <c r="G111" s="1">
        <v>0</v>
      </c>
      <c r="H111">
        <f t="shared" si="5"/>
        <v>84</v>
      </c>
      <c r="J111" s="5">
        <f t="shared" si="6"/>
        <v>0.65476190476190477</v>
      </c>
      <c r="K111" s="6">
        <f t="shared" si="7"/>
        <v>0.34523809523809523</v>
      </c>
      <c r="L111" s="5">
        <f t="shared" si="8"/>
        <v>0.39285714285714285</v>
      </c>
      <c r="M111" s="6">
        <f t="shared" si="9"/>
        <v>0.60714285714285721</v>
      </c>
    </row>
    <row r="112" spans="1:13" x14ac:dyDescent="0.25">
      <c r="A112" s="1">
        <v>7</v>
      </c>
      <c r="B112" s="1">
        <v>103</v>
      </c>
      <c r="C112" s="2">
        <v>43951</v>
      </c>
      <c r="D112" s="1">
        <v>93</v>
      </c>
      <c r="E112" s="1">
        <v>58</v>
      </c>
      <c r="F112" s="1">
        <v>55</v>
      </c>
      <c r="G112" s="1">
        <v>0</v>
      </c>
      <c r="H112">
        <f t="shared" si="5"/>
        <v>55</v>
      </c>
      <c r="J112" s="5">
        <f t="shared" si="6"/>
        <v>0.69090909090909092</v>
      </c>
      <c r="K112" s="6">
        <f t="shared" si="7"/>
        <v>0.30909090909090908</v>
      </c>
      <c r="L112" s="5">
        <f t="shared" si="8"/>
        <v>5.4545454545454543E-2</v>
      </c>
      <c r="M112" s="6">
        <f t="shared" si="9"/>
        <v>0.94545454545454544</v>
      </c>
    </row>
    <row r="113" spans="1:13" x14ac:dyDescent="0.25">
      <c r="A113" s="1">
        <v>8</v>
      </c>
      <c r="B113" s="1">
        <v>103</v>
      </c>
      <c r="C113" s="2">
        <v>43958</v>
      </c>
      <c r="D113" s="1">
        <v>15</v>
      </c>
      <c r="E113" s="1">
        <v>91</v>
      </c>
      <c r="F113" s="1">
        <v>0</v>
      </c>
      <c r="G113" s="1">
        <v>30</v>
      </c>
      <c r="H113">
        <f t="shared" si="5"/>
        <v>30</v>
      </c>
      <c r="J113" s="5">
        <f t="shared" si="6"/>
        <v>0.5</v>
      </c>
      <c r="K113" s="6">
        <f t="shared" si="7"/>
        <v>0.5</v>
      </c>
      <c r="L113" s="5">
        <f t="shared" si="8"/>
        <v>2.0333333333333332</v>
      </c>
      <c r="M113" s="6">
        <f t="shared" si="9"/>
        <v>0</v>
      </c>
    </row>
    <row r="114" spans="1:13" x14ac:dyDescent="0.25">
      <c r="A114" s="1">
        <v>8</v>
      </c>
      <c r="B114" s="1">
        <v>103</v>
      </c>
      <c r="C114" s="2">
        <v>43944</v>
      </c>
      <c r="D114" s="1">
        <v>27</v>
      </c>
      <c r="E114" s="1">
        <v>78</v>
      </c>
      <c r="F114" s="1">
        <v>74</v>
      </c>
      <c r="G114" s="1">
        <v>0</v>
      </c>
      <c r="H114">
        <f t="shared" si="5"/>
        <v>74</v>
      </c>
      <c r="J114" s="5">
        <f t="shared" si="6"/>
        <v>0.63513513513513509</v>
      </c>
      <c r="K114" s="6">
        <f t="shared" si="7"/>
        <v>0.36486486486486491</v>
      </c>
      <c r="L114" s="5">
        <f t="shared" si="8"/>
        <v>5.4054054054054057E-2</v>
      </c>
      <c r="M114" s="6">
        <f t="shared" si="9"/>
        <v>0.94594594594594594</v>
      </c>
    </row>
    <row r="115" spans="1:13" x14ac:dyDescent="0.25">
      <c r="A115" s="1">
        <v>8</v>
      </c>
      <c r="B115" s="1">
        <v>103</v>
      </c>
      <c r="C115" s="2">
        <v>43951</v>
      </c>
      <c r="D115" s="1">
        <v>44</v>
      </c>
      <c r="E115" s="1">
        <v>13</v>
      </c>
      <c r="F115" s="1">
        <v>57</v>
      </c>
      <c r="G115" s="1">
        <v>0</v>
      </c>
      <c r="H115">
        <f t="shared" si="5"/>
        <v>57</v>
      </c>
      <c r="J115" s="5">
        <f t="shared" si="6"/>
        <v>0.22807017543859648</v>
      </c>
      <c r="K115" s="6">
        <f t="shared" si="7"/>
        <v>0.77192982456140347</v>
      </c>
      <c r="L115" s="5">
        <f t="shared" si="8"/>
        <v>0.77192982456140347</v>
      </c>
      <c r="M115" s="6">
        <f t="shared" si="9"/>
        <v>0.22807017543859653</v>
      </c>
    </row>
    <row r="116" spans="1:13" x14ac:dyDescent="0.25">
      <c r="A116" s="1">
        <v>9</v>
      </c>
      <c r="B116" s="1">
        <v>103</v>
      </c>
      <c r="C116" s="2">
        <v>43944</v>
      </c>
      <c r="D116" s="1">
        <v>35</v>
      </c>
      <c r="E116" s="1">
        <v>19</v>
      </c>
      <c r="F116" s="1">
        <v>83</v>
      </c>
      <c r="G116" s="1">
        <v>0</v>
      </c>
      <c r="H116">
        <f t="shared" si="5"/>
        <v>83</v>
      </c>
      <c r="J116" s="5">
        <f t="shared" si="6"/>
        <v>0.57831325301204817</v>
      </c>
      <c r="K116" s="6">
        <f t="shared" si="7"/>
        <v>0.42168674698795183</v>
      </c>
      <c r="L116" s="5">
        <f t="shared" si="8"/>
        <v>0.77108433734939763</v>
      </c>
      <c r="M116" s="6">
        <f t="shared" si="9"/>
        <v>0.22891566265060237</v>
      </c>
    </row>
    <row r="117" spans="1:13" x14ac:dyDescent="0.25">
      <c r="A117" s="1">
        <v>9</v>
      </c>
      <c r="B117" s="1">
        <v>103</v>
      </c>
      <c r="C117" s="2">
        <v>43951</v>
      </c>
      <c r="D117" s="1">
        <v>52</v>
      </c>
      <c r="E117" s="1">
        <v>34</v>
      </c>
      <c r="F117" s="1">
        <v>70</v>
      </c>
      <c r="G117" s="1">
        <v>5</v>
      </c>
      <c r="H117">
        <f t="shared" si="5"/>
        <v>75</v>
      </c>
      <c r="J117" s="5">
        <f t="shared" si="6"/>
        <v>0.30666666666666664</v>
      </c>
      <c r="K117" s="6">
        <f t="shared" si="7"/>
        <v>0.69333333333333336</v>
      </c>
      <c r="L117" s="5">
        <f t="shared" si="8"/>
        <v>0.54666666666666663</v>
      </c>
      <c r="M117" s="6">
        <f t="shared" si="9"/>
        <v>0.45333333333333337</v>
      </c>
    </row>
    <row r="118" spans="1:13" x14ac:dyDescent="0.25">
      <c r="A118" s="1">
        <v>9</v>
      </c>
      <c r="B118" s="1">
        <v>103</v>
      </c>
      <c r="C118" s="2">
        <v>43958</v>
      </c>
      <c r="D118" s="1">
        <v>100</v>
      </c>
      <c r="E118" s="1">
        <v>60</v>
      </c>
      <c r="F118" s="1">
        <v>53</v>
      </c>
      <c r="G118" s="1">
        <v>0</v>
      </c>
      <c r="H118">
        <f t="shared" si="5"/>
        <v>53</v>
      </c>
      <c r="J118" s="5">
        <f t="shared" si="6"/>
        <v>0.8867924528301887</v>
      </c>
      <c r="K118" s="6">
        <f t="shared" si="7"/>
        <v>0.1132075471698113</v>
      </c>
      <c r="L118" s="5">
        <f t="shared" si="8"/>
        <v>0.13207547169811321</v>
      </c>
      <c r="M118" s="6">
        <f t="shared" si="9"/>
        <v>0.86792452830188682</v>
      </c>
    </row>
    <row r="119" spans="1:13" x14ac:dyDescent="0.25">
      <c r="A119" s="1">
        <v>10</v>
      </c>
      <c r="B119" s="1">
        <v>103</v>
      </c>
      <c r="C119" s="2">
        <v>43944</v>
      </c>
      <c r="D119" s="1">
        <v>82</v>
      </c>
      <c r="E119" s="1">
        <v>97</v>
      </c>
      <c r="F119" s="1">
        <v>65</v>
      </c>
      <c r="G119" s="1">
        <v>0</v>
      </c>
      <c r="H119">
        <f t="shared" si="5"/>
        <v>65</v>
      </c>
      <c r="J119" s="5">
        <f t="shared" si="6"/>
        <v>0.26153846153846155</v>
      </c>
      <c r="K119" s="6">
        <f t="shared" si="7"/>
        <v>0.7384615384615385</v>
      </c>
      <c r="L119" s="5">
        <f t="shared" si="8"/>
        <v>0.49230769230769234</v>
      </c>
      <c r="M119" s="6">
        <f t="shared" si="9"/>
        <v>0.50769230769230766</v>
      </c>
    </row>
    <row r="120" spans="1:13" x14ac:dyDescent="0.25">
      <c r="A120" s="1">
        <v>10</v>
      </c>
      <c r="B120" s="1">
        <v>103</v>
      </c>
      <c r="C120" s="2">
        <v>43951</v>
      </c>
      <c r="D120" s="1">
        <v>56</v>
      </c>
      <c r="E120" s="1">
        <v>6</v>
      </c>
      <c r="F120" s="1">
        <v>0</v>
      </c>
      <c r="G120" s="1">
        <v>20</v>
      </c>
      <c r="H120">
        <f t="shared" si="5"/>
        <v>20</v>
      </c>
      <c r="J120" s="5">
        <f t="shared" si="6"/>
        <v>1.8</v>
      </c>
      <c r="K120" s="6">
        <f t="shared" si="7"/>
        <v>0</v>
      </c>
      <c r="L120" s="5">
        <f t="shared" si="8"/>
        <v>0.7</v>
      </c>
      <c r="M120" s="6">
        <f t="shared" si="9"/>
        <v>0.30000000000000004</v>
      </c>
    </row>
    <row r="121" spans="1:13" x14ac:dyDescent="0.25">
      <c r="A121" s="1">
        <v>10</v>
      </c>
      <c r="B121" s="1">
        <v>103</v>
      </c>
      <c r="C121" s="2">
        <v>43958</v>
      </c>
      <c r="D121" s="1">
        <v>87</v>
      </c>
      <c r="E121" s="1">
        <v>15</v>
      </c>
      <c r="F121" s="1">
        <v>73</v>
      </c>
      <c r="G121" s="1">
        <v>0</v>
      </c>
      <c r="H121">
        <f t="shared" si="5"/>
        <v>73</v>
      </c>
      <c r="J121" s="5">
        <f t="shared" si="6"/>
        <v>0.19178082191780821</v>
      </c>
      <c r="K121" s="6">
        <f t="shared" si="7"/>
        <v>0.80821917808219179</v>
      </c>
      <c r="L121" s="5">
        <f t="shared" si="8"/>
        <v>0.79452054794520544</v>
      </c>
      <c r="M121" s="6">
        <f t="shared" si="9"/>
        <v>0.20547945205479456</v>
      </c>
    </row>
    <row r="122" spans="1:13" x14ac:dyDescent="0.25">
      <c r="D122">
        <f>SUM(D2:D121)</f>
        <v>6006</v>
      </c>
      <c r="E122">
        <f>SUM(E2:E121)</f>
        <v>6049</v>
      </c>
      <c r="F122">
        <f>SUM(F2:F121)</f>
        <v>6113</v>
      </c>
      <c r="G122">
        <f>SUM(G2:G121)</f>
        <v>126</v>
      </c>
      <c r="H122">
        <f>SUM(H2:H121)</f>
        <v>6239</v>
      </c>
    </row>
    <row r="123" spans="1:13" x14ac:dyDescent="0.25">
      <c r="J123" t="s">
        <v>29</v>
      </c>
      <c r="K123" t="s">
        <v>24</v>
      </c>
      <c r="L123" t="s">
        <v>30</v>
      </c>
      <c r="M123" t="s">
        <v>27</v>
      </c>
    </row>
    <row r="124" spans="1:13" x14ac:dyDescent="0.25">
      <c r="J124" s="7">
        <f>SUMPRODUCT($H$2:$H$121*J2:J121)/$H$122</f>
        <v>0.6210931238980606</v>
      </c>
      <c r="K124" s="8">
        <f>MAX(1-J124, 0)</f>
        <v>0.3789068761019394</v>
      </c>
      <c r="L124" s="7">
        <f>SUMPRODUCT($H$2:$H$121*L2:L121)/$H$122</f>
        <v>0.66773521397659885</v>
      </c>
      <c r="M124" s="8">
        <f>MAX(1-L124, 0)</f>
        <v>0.33226478602340115</v>
      </c>
    </row>
    <row r="127" spans="1:13" ht="29.25" customHeight="1" x14ac:dyDescent="0.25">
      <c r="J127" s="9" t="s">
        <v>31</v>
      </c>
      <c r="K127" s="9"/>
      <c r="L127" s="9"/>
      <c r="M127" s="9"/>
    </row>
  </sheetData>
  <autoFilter ref="A1:H122" xr:uid="{129CBC9D-B69F-4F99-800D-C9E2742FA0C6}"/>
  <mergeCells count="1">
    <mergeCell ref="J127:M12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74C91-78C3-4030-8694-AE742FCB08A4}">
  <dimension ref="A1:M43"/>
  <sheetViews>
    <sheetView tabSelected="1" workbookViewId="0">
      <selection activeCell="G50" sqref="G50"/>
    </sheetView>
  </sheetViews>
  <sheetFormatPr defaultRowHeight="15" x14ac:dyDescent="0.25"/>
  <cols>
    <col min="1" max="1" width="5.140625" bestFit="1" customWidth="1"/>
    <col min="2" max="2" width="8.42578125" bestFit="1" customWidth="1"/>
    <col min="3" max="3" width="14.140625" bestFit="1" customWidth="1"/>
    <col min="4" max="4" width="16.5703125" bestFit="1" customWidth="1"/>
    <col min="5" max="5" width="17.85546875" bestFit="1" customWidth="1"/>
    <col min="6" max="6" width="12.28515625" bestFit="1" customWidth="1"/>
    <col min="7" max="7" width="21.140625" bestFit="1" customWidth="1"/>
    <col min="8" max="8" width="14.140625" bestFit="1" customWidth="1"/>
    <col min="10" max="10" width="21.5703125" bestFit="1" customWidth="1"/>
    <col min="11" max="11" width="25" bestFit="1" customWidth="1"/>
    <col min="12" max="12" width="24.85546875" bestFit="1" customWidth="1"/>
    <col min="13" max="13" width="26.28515625" bestFit="1" customWidth="1"/>
  </cols>
  <sheetData>
    <row r="1" spans="1:13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28</v>
      </c>
      <c r="J1" s="1" t="s">
        <v>25</v>
      </c>
      <c r="K1" s="1" t="s">
        <v>24</v>
      </c>
      <c r="L1" s="1" t="s">
        <v>26</v>
      </c>
      <c r="M1" s="1" t="s">
        <v>27</v>
      </c>
    </row>
    <row r="2" spans="1:13" x14ac:dyDescent="0.25">
      <c r="A2" s="1">
        <v>1</v>
      </c>
      <c r="B2" s="1">
        <v>100</v>
      </c>
      <c r="C2" s="2">
        <v>43944</v>
      </c>
      <c r="D2" s="1">
        <v>66</v>
      </c>
      <c r="E2" s="1">
        <v>37</v>
      </c>
      <c r="F2" s="1">
        <v>10</v>
      </c>
      <c r="G2" s="1">
        <v>2</v>
      </c>
      <c r="H2">
        <v>12</v>
      </c>
      <c r="J2" s="5">
        <f>ABS(D2-H2)/H2</f>
        <v>4.5</v>
      </c>
      <c r="K2" s="6">
        <f>MAX(1-J2,0)</f>
        <v>0</v>
      </c>
      <c r="L2" s="5">
        <f>ABS(E2-H2)/H2</f>
        <v>2.0833333333333335</v>
      </c>
      <c r="M2" s="6">
        <f>MAX(1-L2, 0)</f>
        <v>0</v>
      </c>
    </row>
    <row r="3" spans="1:13" x14ac:dyDescent="0.25">
      <c r="A3" s="1">
        <v>1</v>
      </c>
      <c r="B3" s="1">
        <v>100</v>
      </c>
      <c r="C3" s="2">
        <v>43951</v>
      </c>
      <c r="D3" s="1">
        <v>53</v>
      </c>
      <c r="E3" s="1">
        <v>22</v>
      </c>
      <c r="F3" s="1">
        <v>41</v>
      </c>
      <c r="G3" s="1">
        <v>0</v>
      </c>
      <c r="H3">
        <v>41</v>
      </c>
      <c r="J3" s="5">
        <f t="shared" ref="J3:J37" si="0">ABS(D3-H3)/H3</f>
        <v>0.29268292682926828</v>
      </c>
      <c r="K3" s="6">
        <f t="shared" ref="K3:K37" si="1">MAX(1-J3,0)</f>
        <v>0.70731707317073167</v>
      </c>
      <c r="L3" s="5">
        <f t="shared" ref="L3:L37" si="2">ABS(E3-H3)/H3</f>
        <v>0.46341463414634149</v>
      </c>
      <c r="M3" s="6">
        <f t="shared" ref="M3:M37" si="3">MAX(1-L3, 0)</f>
        <v>0.53658536585365857</v>
      </c>
    </row>
    <row r="4" spans="1:13" x14ac:dyDescent="0.25">
      <c r="A4" s="1">
        <v>1</v>
      </c>
      <c r="B4" s="1">
        <v>100</v>
      </c>
      <c r="C4" s="2">
        <v>43958</v>
      </c>
      <c r="D4" s="1">
        <v>35</v>
      </c>
      <c r="E4" s="1">
        <v>82</v>
      </c>
      <c r="F4" s="1">
        <v>36</v>
      </c>
      <c r="G4" s="1">
        <v>0</v>
      </c>
      <c r="H4">
        <v>36</v>
      </c>
      <c r="J4" s="5">
        <f t="shared" si="0"/>
        <v>2.7777777777777776E-2</v>
      </c>
      <c r="K4" s="6">
        <f t="shared" si="1"/>
        <v>0.97222222222222221</v>
      </c>
      <c r="L4" s="5">
        <f t="shared" si="2"/>
        <v>1.2777777777777777</v>
      </c>
      <c r="M4" s="6">
        <f t="shared" si="3"/>
        <v>0</v>
      </c>
    </row>
    <row r="5" spans="1:13" x14ac:dyDescent="0.25">
      <c r="A5" s="1">
        <v>2</v>
      </c>
      <c r="B5" s="1">
        <v>100</v>
      </c>
      <c r="C5" s="2">
        <v>43944</v>
      </c>
      <c r="D5" s="1">
        <v>64</v>
      </c>
      <c r="E5" s="1">
        <v>32</v>
      </c>
      <c r="F5" s="1">
        <v>33</v>
      </c>
      <c r="G5" s="1">
        <v>0</v>
      </c>
      <c r="H5">
        <v>33</v>
      </c>
      <c r="J5" s="5">
        <f t="shared" si="0"/>
        <v>0.93939393939393945</v>
      </c>
      <c r="K5" s="6">
        <f t="shared" si="1"/>
        <v>6.0606060606060552E-2</v>
      </c>
      <c r="L5" s="5">
        <f t="shared" si="2"/>
        <v>3.0303030303030304E-2</v>
      </c>
      <c r="M5" s="6">
        <f t="shared" si="3"/>
        <v>0.96969696969696972</v>
      </c>
    </row>
    <row r="6" spans="1:13" x14ac:dyDescent="0.25">
      <c r="A6" s="1">
        <v>2</v>
      </c>
      <c r="B6" s="1">
        <v>100</v>
      </c>
      <c r="C6" s="2">
        <v>43951</v>
      </c>
      <c r="D6" s="1">
        <v>11</v>
      </c>
      <c r="E6" s="1">
        <v>26</v>
      </c>
      <c r="F6" s="1">
        <v>18</v>
      </c>
      <c r="G6" s="1">
        <v>0</v>
      </c>
      <c r="H6">
        <v>18</v>
      </c>
      <c r="J6" s="5">
        <f t="shared" si="0"/>
        <v>0.3888888888888889</v>
      </c>
      <c r="K6" s="6">
        <f t="shared" si="1"/>
        <v>0.61111111111111116</v>
      </c>
      <c r="L6" s="5">
        <f t="shared" si="2"/>
        <v>0.44444444444444442</v>
      </c>
      <c r="M6" s="6">
        <f t="shared" si="3"/>
        <v>0.55555555555555558</v>
      </c>
    </row>
    <row r="7" spans="1:13" x14ac:dyDescent="0.25">
      <c r="A7" s="1">
        <v>2</v>
      </c>
      <c r="B7" s="1">
        <v>100</v>
      </c>
      <c r="C7" s="2">
        <v>43958</v>
      </c>
      <c r="D7" s="1">
        <v>59</v>
      </c>
      <c r="E7" s="1">
        <v>65</v>
      </c>
      <c r="F7" s="1">
        <v>85</v>
      </c>
      <c r="G7" s="1">
        <v>0</v>
      </c>
      <c r="H7">
        <v>85</v>
      </c>
      <c r="J7" s="5">
        <f t="shared" si="0"/>
        <v>0.30588235294117649</v>
      </c>
      <c r="K7" s="6">
        <f t="shared" si="1"/>
        <v>0.69411764705882351</v>
      </c>
      <c r="L7" s="5">
        <f t="shared" si="2"/>
        <v>0.23529411764705882</v>
      </c>
      <c r="M7" s="6">
        <f t="shared" si="3"/>
        <v>0.76470588235294112</v>
      </c>
    </row>
    <row r="8" spans="1:13" x14ac:dyDescent="0.25">
      <c r="A8" s="1">
        <v>3</v>
      </c>
      <c r="B8" s="1">
        <v>100</v>
      </c>
      <c r="C8" s="2">
        <v>43951</v>
      </c>
      <c r="D8" s="1">
        <v>18</v>
      </c>
      <c r="E8" s="1">
        <v>86</v>
      </c>
      <c r="F8" s="1">
        <v>97</v>
      </c>
      <c r="G8" s="1">
        <v>0</v>
      </c>
      <c r="H8">
        <v>97</v>
      </c>
      <c r="J8" s="5">
        <f t="shared" si="0"/>
        <v>0.81443298969072164</v>
      </c>
      <c r="K8" s="6">
        <f t="shared" si="1"/>
        <v>0.18556701030927836</v>
      </c>
      <c r="L8" s="5">
        <f t="shared" si="2"/>
        <v>0.1134020618556701</v>
      </c>
      <c r="M8" s="6">
        <f t="shared" si="3"/>
        <v>0.88659793814432986</v>
      </c>
    </row>
    <row r="9" spans="1:13" x14ac:dyDescent="0.25">
      <c r="A9" s="1">
        <v>3</v>
      </c>
      <c r="B9" s="1">
        <v>100</v>
      </c>
      <c r="C9" s="2">
        <v>43958</v>
      </c>
      <c r="D9" s="1">
        <v>29</v>
      </c>
      <c r="E9" s="1">
        <v>12</v>
      </c>
      <c r="F9" s="1">
        <v>7</v>
      </c>
      <c r="G9" s="1">
        <v>10</v>
      </c>
      <c r="H9">
        <v>17</v>
      </c>
      <c r="J9" s="5">
        <f t="shared" si="0"/>
        <v>0.70588235294117652</v>
      </c>
      <c r="K9" s="6">
        <f t="shared" si="1"/>
        <v>0.29411764705882348</v>
      </c>
      <c r="L9" s="5">
        <f t="shared" si="2"/>
        <v>0.29411764705882354</v>
      </c>
      <c r="M9" s="6">
        <f t="shared" si="3"/>
        <v>0.70588235294117641</v>
      </c>
    </row>
    <row r="10" spans="1:13" x14ac:dyDescent="0.25">
      <c r="A10" s="1">
        <v>3</v>
      </c>
      <c r="B10" s="1">
        <v>100</v>
      </c>
      <c r="C10" s="2">
        <v>43951</v>
      </c>
      <c r="D10" s="1">
        <v>83</v>
      </c>
      <c r="E10" s="1">
        <v>2</v>
      </c>
      <c r="F10" s="1">
        <v>47</v>
      </c>
      <c r="G10" s="1">
        <v>0</v>
      </c>
      <c r="H10">
        <v>47</v>
      </c>
      <c r="J10" s="5">
        <f t="shared" si="0"/>
        <v>0.76595744680851063</v>
      </c>
      <c r="K10" s="6">
        <f t="shared" si="1"/>
        <v>0.23404255319148937</v>
      </c>
      <c r="L10" s="5">
        <f t="shared" si="2"/>
        <v>0.95744680851063835</v>
      </c>
      <c r="M10" s="6">
        <f t="shared" si="3"/>
        <v>4.2553191489361653E-2</v>
      </c>
    </row>
    <row r="11" spans="1:13" x14ac:dyDescent="0.25">
      <c r="A11" s="1">
        <v>1</v>
      </c>
      <c r="B11" s="1">
        <v>101</v>
      </c>
      <c r="C11" s="2">
        <v>43944</v>
      </c>
      <c r="D11" s="1">
        <v>45</v>
      </c>
      <c r="E11" s="1">
        <v>50</v>
      </c>
      <c r="F11" s="1">
        <v>62</v>
      </c>
      <c r="G11" s="1">
        <v>0</v>
      </c>
      <c r="H11">
        <v>62</v>
      </c>
      <c r="J11" s="5">
        <f t="shared" si="0"/>
        <v>0.27419354838709675</v>
      </c>
      <c r="K11" s="6">
        <f t="shared" si="1"/>
        <v>0.72580645161290325</v>
      </c>
      <c r="L11" s="5">
        <f t="shared" si="2"/>
        <v>0.19354838709677419</v>
      </c>
      <c r="M11" s="6">
        <f t="shared" si="3"/>
        <v>0.80645161290322576</v>
      </c>
    </row>
    <row r="12" spans="1:13" x14ac:dyDescent="0.25">
      <c r="A12" s="1">
        <v>1</v>
      </c>
      <c r="B12" s="1">
        <v>101</v>
      </c>
      <c r="C12" s="2">
        <v>43951</v>
      </c>
      <c r="D12" s="1">
        <v>77</v>
      </c>
      <c r="E12" s="1">
        <v>83</v>
      </c>
      <c r="F12" s="1">
        <v>72</v>
      </c>
      <c r="G12" s="1">
        <v>0</v>
      </c>
      <c r="H12">
        <v>72</v>
      </c>
      <c r="J12" s="5">
        <f t="shared" si="0"/>
        <v>6.9444444444444448E-2</v>
      </c>
      <c r="K12" s="6">
        <f t="shared" si="1"/>
        <v>0.93055555555555558</v>
      </c>
      <c r="L12" s="5">
        <f t="shared" si="2"/>
        <v>0.15277777777777779</v>
      </c>
      <c r="M12" s="6">
        <f t="shared" si="3"/>
        <v>0.84722222222222221</v>
      </c>
    </row>
    <row r="13" spans="1:13" x14ac:dyDescent="0.25">
      <c r="A13" s="1">
        <v>1</v>
      </c>
      <c r="B13" s="1">
        <v>101</v>
      </c>
      <c r="C13" s="2">
        <v>43958</v>
      </c>
      <c r="D13" s="1">
        <v>13</v>
      </c>
      <c r="E13" s="1">
        <v>89</v>
      </c>
      <c r="F13" s="1">
        <v>60</v>
      </c>
      <c r="G13" s="1">
        <v>0</v>
      </c>
      <c r="H13">
        <v>60</v>
      </c>
      <c r="J13" s="5">
        <f t="shared" si="0"/>
        <v>0.78333333333333333</v>
      </c>
      <c r="K13" s="6">
        <f t="shared" si="1"/>
        <v>0.21666666666666667</v>
      </c>
      <c r="L13" s="5">
        <f t="shared" si="2"/>
        <v>0.48333333333333334</v>
      </c>
      <c r="M13" s="6">
        <f t="shared" si="3"/>
        <v>0.51666666666666661</v>
      </c>
    </row>
    <row r="14" spans="1:13" x14ac:dyDescent="0.25">
      <c r="A14" s="1">
        <v>2</v>
      </c>
      <c r="B14" s="1">
        <v>101</v>
      </c>
      <c r="C14" s="2">
        <v>43944</v>
      </c>
      <c r="D14" s="1">
        <v>4</v>
      </c>
      <c r="E14" s="1">
        <v>46</v>
      </c>
      <c r="F14" s="1">
        <v>88</v>
      </c>
      <c r="G14" s="1">
        <v>0</v>
      </c>
      <c r="H14">
        <v>88</v>
      </c>
      <c r="J14" s="5">
        <f t="shared" si="0"/>
        <v>0.95454545454545459</v>
      </c>
      <c r="K14" s="6">
        <f t="shared" si="1"/>
        <v>4.5454545454545414E-2</v>
      </c>
      <c r="L14" s="5">
        <f t="shared" si="2"/>
        <v>0.47727272727272729</v>
      </c>
      <c r="M14" s="6">
        <f t="shared" si="3"/>
        <v>0.52272727272727271</v>
      </c>
    </row>
    <row r="15" spans="1:13" x14ac:dyDescent="0.25">
      <c r="A15" s="1">
        <v>2</v>
      </c>
      <c r="B15" s="1">
        <v>101</v>
      </c>
      <c r="C15" s="2">
        <v>43951</v>
      </c>
      <c r="D15" s="1">
        <v>39</v>
      </c>
      <c r="E15" s="1">
        <v>99</v>
      </c>
      <c r="F15" s="1">
        <v>65</v>
      </c>
      <c r="G15" s="1">
        <v>0</v>
      </c>
      <c r="H15">
        <v>65</v>
      </c>
      <c r="J15" s="5">
        <f t="shared" si="0"/>
        <v>0.4</v>
      </c>
      <c r="K15" s="6">
        <f t="shared" si="1"/>
        <v>0.6</v>
      </c>
      <c r="L15" s="5">
        <f t="shared" si="2"/>
        <v>0.52307692307692311</v>
      </c>
      <c r="M15" s="6">
        <f t="shared" si="3"/>
        <v>0.47692307692307689</v>
      </c>
    </row>
    <row r="16" spans="1:13" x14ac:dyDescent="0.25">
      <c r="A16" s="1">
        <v>2</v>
      </c>
      <c r="B16" s="1">
        <v>101</v>
      </c>
      <c r="C16" s="2">
        <v>43958</v>
      </c>
      <c r="D16" s="1">
        <v>94</v>
      </c>
      <c r="E16" s="1">
        <v>30</v>
      </c>
      <c r="F16" s="1">
        <v>92</v>
      </c>
      <c r="G16" s="1">
        <v>0</v>
      </c>
      <c r="H16">
        <v>92</v>
      </c>
      <c r="J16" s="5">
        <f t="shared" si="0"/>
        <v>2.1739130434782608E-2</v>
      </c>
      <c r="K16" s="6">
        <f t="shared" si="1"/>
        <v>0.97826086956521741</v>
      </c>
      <c r="L16" s="5">
        <f t="shared" si="2"/>
        <v>0.67391304347826086</v>
      </c>
      <c r="M16" s="6">
        <f t="shared" si="3"/>
        <v>0.32608695652173914</v>
      </c>
    </row>
    <row r="17" spans="1:13" x14ac:dyDescent="0.25">
      <c r="A17" s="1">
        <v>3</v>
      </c>
      <c r="B17" s="1">
        <v>101</v>
      </c>
      <c r="C17" s="2">
        <v>43951</v>
      </c>
      <c r="D17" s="1">
        <v>42</v>
      </c>
      <c r="E17" s="1">
        <v>43</v>
      </c>
      <c r="F17" s="1">
        <v>74</v>
      </c>
      <c r="G17" s="1">
        <v>0</v>
      </c>
      <c r="H17">
        <v>74</v>
      </c>
      <c r="J17" s="5">
        <f t="shared" si="0"/>
        <v>0.43243243243243246</v>
      </c>
      <c r="K17" s="6">
        <f t="shared" si="1"/>
        <v>0.56756756756756754</v>
      </c>
      <c r="L17" s="5">
        <f t="shared" si="2"/>
        <v>0.41891891891891891</v>
      </c>
      <c r="M17" s="6">
        <f t="shared" si="3"/>
        <v>0.58108108108108114</v>
      </c>
    </row>
    <row r="18" spans="1:13" x14ac:dyDescent="0.25">
      <c r="A18" s="1">
        <v>3</v>
      </c>
      <c r="B18" s="1">
        <v>101</v>
      </c>
      <c r="C18" s="2">
        <v>43958</v>
      </c>
      <c r="D18" s="1">
        <v>56</v>
      </c>
      <c r="E18" s="1">
        <v>28</v>
      </c>
      <c r="F18" s="1">
        <v>73</v>
      </c>
      <c r="G18" s="1">
        <v>0</v>
      </c>
      <c r="H18">
        <v>73</v>
      </c>
      <c r="J18" s="5">
        <f t="shared" si="0"/>
        <v>0.23287671232876711</v>
      </c>
      <c r="K18" s="6">
        <f t="shared" si="1"/>
        <v>0.76712328767123283</v>
      </c>
      <c r="L18" s="5">
        <f t="shared" si="2"/>
        <v>0.61643835616438358</v>
      </c>
      <c r="M18" s="6">
        <f t="shared" si="3"/>
        <v>0.38356164383561642</v>
      </c>
    </row>
    <row r="19" spans="1:13" x14ac:dyDescent="0.25">
      <c r="A19" s="1">
        <v>3</v>
      </c>
      <c r="B19" s="1">
        <v>101</v>
      </c>
      <c r="C19" s="2">
        <v>43951</v>
      </c>
      <c r="D19" s="1">
        <v>31</v>
      </c>
      <c r="E19" s="1">
        <v>33</v>
      </c>
      <c r="F19" s="1">
        <v>49</v>
      </c>
      <c r="G19" s="1">
        <v>2</v>
      </c>
      <c r="H19">
        <v>51</v>
      </c>
      <c r="J19" s="5">
        <f t="shared" si="0"/>
        <v>0.39215686274509803</v>
      </c>
      <c r="K19" s="6">
        <f t="shared" si="1"/>
        <v>0.60784313725490202</v>
      </c>
      <c r="L19" s="5">
        <f t="shared" si="2"/>
        <v>0.35294117647058826</v>
      </c>
      <c r="M19" s="6">
        <f t="shared" si="3"/>
        <v>0.64705882352941169</v>
      </c>
    </row>
    <row r="20" spans="1:13" x14ac:dyDescent="0.25">
      <c r="A20" s="1">
        <v>1</v>
      </c>
      <c r="B20" s="1">
        <v>102</v>
      </c>
      <c r="C20" s="2">
        <v>43944</v>
      </c>
      <c r="D20" s="1">
        <v>21</v>
      </c>
      <c r="E20" s="1">
        <v>19</v>
      </c>
      <c r="F20" s="1">
        <v>26</v>
      </c>
      <c r="G20" s="1">
        <v>10</v>
      </c>
      <c r="H20">
        <v>36</v>
      </c>
      <c r="J20" s="5">
        <f t="shared" si="0"/>
        <v>0.41666666666666669</v>
      </c>
      <c r="K20" s="6">
        <f t="shared" si="1"/>
        <v>0.58333333333333326</v>
      </c>
      <c r="L20" s="5">
        <f t="shared" si="2"/>
        <v>0.47222222222222221</v>
      </c>
      <c r="M20" s="6">
        <f t="shared" si="3"/>
        <v>0.52777777777777779</v>
      </c>
    </row>
    <row r="21" spans="1:13" x14ac:dyDescent="0.25">
      <c r="A21" s="1">
        <v>1</v>
      </c>
      <c r="B21" s="1">
        <v>102</v>
      </c>
      <c r="C21" s="2">
        <v>43951</v>
      </c>
      <c r="D21" s="1">
        <v>32</v>
      </c>
      <c r="E21" s="1">
        <v>88</v>
      </c>
      <c r="F21" s="1">
        <v>30</v>
      </c>
      <c r="G21" s="1">
        <v>0</v>
      </c>
      <c r="H21">
        <v>30</v>
      </c>
      <c r="J21" s="5">
        <f t="shared" si="0"/>
        <v>6.6666666666666666E-2</v>
      </c>
      <c r="K21" s="6">
        <f t="shared" si="1"/>
        <v>0.93333333333333335</v>
      </c>
      <c r="L21" s="5">
        <f t="shared" si="2"/>
        <v>1.9333333333333333</v>
      </c>
      <c r="M21" s="6">
        <f t="shared" si="3"/>
        <v>0</v>
      </c>
    </row>
    <row r="22" spans="1:13" x14ac:dyDescent="0.25">
      <c r="A22" s="1">
        <v>1</v>
      </c>
      <c r="B22" s="1">
        <v>102</v>
      </c>
      <c r="C22" s="2">
        <v>43958</v>
      </c>
      <c r="D22" s="1">
        <v>33</v>
      </c>
      <c r="E22" s="1">
        <v>69</v>
      </c>
      <c r="F22" s="1">
        <v>68</v>
      </c>
      <c r="G22" s="1">
        <v>0</v>
      </c>
      <c r="H22">
        <v>68</v>
      </c>
      <c r="J22" s="5">
        <f t="shared" si="0"/>
        <v>0.51470588235294112</v>
      </c>
      <c r="K22" s="6">
        <f t="shared" si="1"/>
        <v>0.48529411764705888</v>
      </c>
      <c r="L22" s="5">
        <f t="shared" si="2"/>
        <v>1.4705882352941176E-2</v>
      </c>
      <c r="M22" s="6">
        <f t="shared" si="3"/>
        <v>0.98529411764705888</v>
      </c>
    </row>
    <row r="23" spans="1:13" x14ac:dyDescent="0.25">
      <c r="A23" s="1">
        <v>2</v>
      </c>
      <c r="B23" s="1">
        <v>102</v>
      </c>
      <c r="C23" s="2">
        <v>43944</v>
      </c>
      <c r="D23" s="1">
        <v>78</v>
      </c>
      <c r="E23" s="1">
        <v>36</v>
      </c>
      <c r="F23" s="1">
        <v>70</v>
      </c>
      <c r="G23" s="1">
        <v>0</v>
      </c>
      <c r="H23">
        <v>70</v>
      </c>
      <c r="J23" s="5">
        <f t="shared" si="0"/>
        <v>0.11428571428571428</v>
      </c>
      <c r="K23" s="6">
        <f t="shared" si="1"/>
        <v>0.88571428571428568</v>
      </c>
      <c r="L23" s="5">
        <f t="shared" si="2"/>
        <v>0.48571428571428571</v>
      </c>
      <c r="M23" s="6">
        <f t="shared" si="3"/>
        <v>0.51428571428571423</v>
      </c>
    </row>
    <row r="24" spans="1:13" x14ac:dyDescent="0.25">
      <c r="A24" s="1">
        <v>2</v>
      </c>
      <c r="B24" s="1">
        <v>102</v>
      </c>
      <c r="C24" s="2">
        <v>43951</v>
      </c>
      <c r="D24" s="1">
        <v>84</v>
      </c>
      <c r="E24" s="1">
        <v>71</v>
      </c>
      <c r="F24" s="1">
        <v>6</v>
      </c>
      <c r="G24" s="1">
        <v>0</v>
      </c>
      <c r="H24">
        <v>6</v>
      </c>
      <c r="J24" s="5">
        <f t="shared" si="0"/>
        <v>13</v>
      </c>
      <c r="K24" s="6">
        <f t="shared" si="1"/>
        <v>0</v>
      </c>
      <c r="L24" s="5">
        <f t="shared" si="2"/>
        <v>10.833333333333334</v>
      </c>
      <c r="M24" s="6">
        <f t="shared" si="3"/>
        <v>0</v>
      </c>
    </row>
    <row r="25" spans="1:13" x14ac:dyDescent="0.25">
      <c r="A25" s="1">
        <v>2</v>
      </c>
      <c r="B25" s="1">
        <v>102</v>
      </c>
      <c r="C25" s="2">
        <v>43958</v>
      </c>
      <c r="D25" s="1">
        <v>19</v>
      </c>
      <c r="E25" s="1">
        <v>91</v>
      </c>
      <c r="F25" s="1">
        <v>3</v>
      </c>
      <c r="G25" s="1">
        <v>0</v>
      </c>
      <c r="H25">
        <v>3</v>
      </c>
      <c r="J25" s="5">
        <f t="shared" si="0"/>
        <v>5.333333333333333</v>
      </c>
      <c r="K25" s="6">
        <f t="shared" si="1"/>
        <v>0</v>
      </c>
      <c r="L25" s="5">
        <f t="shared" si="2"/>
        <v>29.333333333333332</v>
      </c>
      <c r="M25" s="6">
        <f t="shared" si="3"/>
        <v>0</v>
      </c>
    </row>
    <row r="26" spans="1:13" x14ac:dyDescent="0.25">
      <c r="A26" s="1">
        <v>3</v>
      </c>
      <c r="B26" s="1">
        <v>102</v>
      </c>
      <c r="C26" s="2">
        <v>43951</v>
      </c>
      <c r="D26" s="1">
        <v>9</v>
      </c>
      <c r="E26" s="1">
        <v>23</v>
      </c>
      <c r="F26" s="1">
        <v>1</v>
      </c>
      <c r="G26" s="1">
        <v>0</v>
      </c>
      <c r="H26">
        <v>1</v>
      </c>
      <c r="J26" s="5">
        <f t="shared" si="0"/>
        <v>8</v>
      </c>
      <c r="K26" s="6">
        <f t="shared" si="1"/>
        <v>0</v>
      </c>
      <c r="L26" s="5">
        <f t="shared" si="2"/>
        <v>22</v>
      </c>
      <c r="M26" s="6">
        <f t="shared" si="3"/>
        <v>0</v>
      </c>
    </row>
    <row r="27" spans="1:13" x14ac:dyDescent="0.25">
      <c r="A27" s="1">
        <v>3</v>
      </c>
      <c r="B27" s="1">
        <v>102</v>
      </c>
      <c r="C27" s="2">
        <v>43958</v>
      </c>
      <c r="D27" s="1">
        <v>1</v>
      </c>
      <c r="E27" s="1">
        <v>90</v>
      </c>
      <c r="F27" s="1">
        <v>22</v>
      </c>
      <c r="G27" s="1">
        <v>0</v>
      </c>
      <c r="H27">
        <v>22</v>
      </c>
      <c r="J27" s="5">
        <f t="shared" si="0"/>
        <v>0.95454545454545459</v>
      </c>
      <c r="K27" s="6">
        <f t="shared" si="1"/>
        <v>4.5454545454545414E-2</v>
      </c>
      <c r="L27" s="5">
        <f t="shared" si="2"/>
        <v>3.0909090909090908</v>
      </c>
      <c r="M27" s="6">
        <f t="shared" si="3"/>
        <v>0</v>
      </c>
    </row>
    <row r="28" spans="1:13" x14ac:dyDescent="0.25">
      <c r="A28" s="1">
        <v>3</v>
      </c>
      <c r="B28" s="1">
        <v>102</v>
      </c>
      <c r="C28" s="2">
        <v>43951</v>
      </c>
      <c r="D28" s="1">
        <v>89</v>
      </c>
      <c r="E28" s="1">
        <v>68</v>
      </c>
      <c r="F28" s="1">
        <v>28</v>
      </c>
      <c r="G28" s="1">
        <v>0</v>
      </c>
      <c r="H28">
        <v>28</v>
      </c>
      <c r="J28" s="5">
        <f t="shared" si="0"/>
        <v>2.1785714285714284</v>
      </c>
      <c r="K28" s="6">
        <f t="shared" si="1"/>
        <v>0</v>
      </c>
      <c r="L28" s="5">
        <f t="shared" si="2"/>
        <v>1.4285714285714286</v>
      </c>
      <c r="M28" s="6">
        <f t="shared" si="3"/>
        <v>0</v>
      </c>
    </row>
    <row r="29" spans="1:13" x14ac:dyDescent="0.25">
      <c r="A29" s="1">
        <v>1</v>
      </c>
      <c r="B29" s="1">
        <v>103</v>
      </c>
      <c r="C29" s="2">
        <v>43944</v>
      </c>
      <c r="D29" s="1">
        <v>23</v>
      </c>
      <c r="E29" s="1">
        <v>18</v>
      </c>
      <c r="F29" s="1">
        <v>94</v>
      </c>
      <c r="G29" s="1">
        <v>0</v>
      </c>
      <c r="H29">
        <v>94</v>
      </c>
      <c r="J29" s="5">
        <f t="shared" si="0"/>
        <v>0.75531914893617025</v>
      </c>
      <c r="K29" s="6">
        <f t="shared" si="1"/>
        <v>0.24468085106382975</v>
      </c>
      <c r="L29" s="5">
        <f t="shared" si="2"/>
        <v>0.80851063829787229</v>
      </c>
      <c r="M29" s="6">
        <f t="shared" si="3"/>
        <v>0.19148936170212771</v>
      </c>
    </row>
    <row r="30" spans="1:13" x14ac:dyDescent="0.25">
      <c r="A30" s="1">
        <v>1</v>
      </c>
      <c r="B30" s="1">
        <v>103</v>
      </c>
      <c r="C30" s="2">
        <v>43951</v>
      </c>
      <c r="D30" s="1">
        <v>60</v>
      </c>
      <c r="E30" s="1">
        <v>58</v>
      </c>
      <c r="F30" s="1">
        <v>0</v>
      </c>
      <c r="G30" s="1">
        <v>10</v>
      </c>
      <c r="H30">
        <v>10</v>
      </c>
      <c r="J30" s="5">
        <f t="shared" si="0"/>
        <v>5</v>
      </c>
      <c r="K30" s="6">
        <f t="shared" si="1"/>
        <v>0</v>
      </c>
      <c r="L30" s="5">
        <f t="shared" si="2"/>
        <v>4.8</v>
      </c>
      <c r="M30" s="6">
        <f t="shared" si="3"/>
        <v>0</v>
      </c>
    </row>
    <row r="31" spans="1:13" x14ac:dyDescent="0.25">
      <c r="A31" s="1">
        <v>1</v>
      </c>
      <c r="B31" s="1">
        <v>103</v>
      </c>
      <c r="C31" s="2">
        <v>43958</v>
      </c>
      <c r="D31" s="1">
        <v>88</v>
      </c>
      <c r="E31" s="1">
        <v>38</v>
      </c>
      <c r="F31" s="1">
        <v>17</v>
      </c>
      <c r="G31" s="1">
        <v>0</v>
      </c>
      <c r="H31">
        <v>17</v>
      </c>
      <c r="J31" s="5">
        <f t="shared" si="0"/>
        <v>4.1764705882352944</v>
      </c>
      <c r="K31" s="6">
        <f t="shared" si="1"/>
        <v>0</v>
      </c>
      <c r="L31" s="5">
        <f t="shared" si="2"/>
        <v>1.2352941176470589</v>
      </c>
      <c r="M31" s="6">
        <f t="shared" si="3"/>
        <v>0</v>
      </c>
    </row>
    <row r="32" spans="1:13" x14ac:dyDescent="0.25">
      <c r="A32" s="1">
        <v>2</v>
      </c>
      <c r="B32" s="1">
        <v>103</v>
      </c>
      <c r="C32" s="2">
        <v>43944</v>
      </c>
      <c r="D32" s="1">
        <v>50</v>
      </c>
      <c r="E32" s="1">
        <v>17</v>
      </c>
      <c r="F32" s="1">
        <v>48</v>
      </c>
      <c r="G32" s="1">
        <v>0</v>
      </c>
      <c r="H32">
        <v>48</v>
      </c>
      <c r="J32" s="5">
        <f t="shared" si="0"/>
        <v>4.1666666666666664E-2</v>
      </c>
      <c r="K32" s="6">
        <f t="shared" si="1"/>
        <v>0.95833333333333337</v>
      </c>
      <c r="L32" s="5">
        <f t="shared" si="2"/>
        <v>0.64583333333333337</v>
      </c>
      <c r="M32" s="6">
        <f t="shared" si="3"/>
        <v>0.35416666666666663</v>
      </c>
    </row>
    <row r="33" spans="1:13" x14ac:dyDescent="0.25">
      <c r="A33" s="1">
        <v>2</v>
      </c>
      <c r="B33" s="1">
        <v>103</v>
      </c>
      <c r="C33" s="2">
        <v>43951</v>
      </c>
      <c r="D33" s="1">
        <v>81</v>
      </c>
      <c r="E33" s="1">
        <v>10</v>
      </c>
      <c r="F33" s="1">
        <v>11</v>
      </c>
      <c r="G33" s="1">
        <v>0</v>
      </c>
      <c r="H33">
        <v>11</v>
      </c>
      <c r="J33" s="5">
        <f t="shared" si="0"/>
        <v>6.3636363636363633</v>
      </c>
      <c r="K33" s="6">
        <f t="shared" si="1"/>
        <v>0</v>
      </c>
      <c r="L33" s="5">
        <f t="shared" si="2"/>
        <v>9.0909090909090912E-2</v>
      </c>
      <c r="M33" s="6">
        <f t="shared" si="3"/>
        <v>0.90909090909090906</v>
      </c>
    </row>
    <row r="34" spans="1:13" x14ac:dyDescent="0.25">
      <c r="A34" s="1">
        <v>2</v>
      </c>
      <c r="B34" s="1">
        <v>103</v>
      </c>
      <c r="C34" s="2">
        <v>43958</v>
      </c>
      <c r="D34" s="1">
        <v>70</v>
      </c>
      <c r="E34" s="1">
        <v>54</v>
      </c>
      <c r="F34" s="1">
        <v>76</v>
      </c>
      <c r="G34" s="1">
        <v>0</v>
      </c>
      <c r="H34">
        <v>76</v>
      </c>
      <c r="J34" s="5">
        <f t="shared" si="0"/>
        <v>7.8947368421052627E-2</v>
      </c>
      <c r="K34" s="6">
        <f t="shared" si="1"/>
        <v>0.92105263157894735</v>
      </c>
      <c r="L34" s="5">
        <f t="shared" si="2"/>
        <v>0.28947368421052633</v>
      </c>
      <c r="M34" s="6">
        <f t="shared" si="3"/>
        <v>0.71052631578947367</v>
      </c>
    </row>
    <row r="35" spans="1:13" x14ac:dyDescent="0.25">
      <c r="A35" s="1">
        <v>3</v>
      </c>
      <c r="B35" s="1">
        <v>103</v>
      </c>
      <c r="C35" s="2">
        <v>43951</v>
      </c>
      <c r="D35" s="1">
        <v>3</v>
      </c>
      <c r="E35" s="1">
        <v>56</v>
      </c>
      <c r="F35" s="1">
        <v>9</v>
      </c>
      <c r="G35" s="1">
        <v>0</v>
      </c>
      <c r="H35">
        <v>9</v>
      </c>
      <c r="J35" s="5">
        <f t="shared" si="0"/>
        <v>0.66666666666666663</v>
      </c>
      <c r="K35" s="6">
        <f t="shared" si="1"/>
        <v>0.33333333333333337</v>
      </c>
      <c r="L35" s="5">
        <f t="shared" si="2"/>
        <v>5.2222222222222223</v>
      </c>
      <c r="M35" s="6">
        <f t="shared" si="3"/>
        <v>0</v>
      </c>
    </row>
    <row r="36" spans="1:13" x14ac:dyDescent="0.25">
      <c r="A36" s="1">
        <v>3</v>
      </c>
      <c r="B36" s="1">
        <v>103</v>
      </c>
      <c r="C36" s="2">
        <v>43958</v>
      </c>
      <c r="D36" s="1">
        <v>15</v>
      </c>
      <c r="E36" s="1">
        <v>29</v>
      </c>
      <c r="F36" s="1">
        <v>59</v>
      </c>
      <c r="G36" s="1">
        <v>0</v>
      </c>
      <c r="H36">
        <v>59</v>
      </c>
      <c r="J36" s="5">
        <f t="shared" si="0"/>
        <v>0.74576271186440679</v>
      </c>
      <c r="K36" s="6">
        <f t="shared" si="1"/>
        <v>0.25423728813559321</v>
      </c>
      <c r="L36" s="5">
        <f t="shared" si="2"/>
        <v>0.50847457627118642</v>
      </c>
      <c r="M36" s="6">
        <f t="shared" si="3"/>
        <v>0.49152542372881358</v>
      </c>
    </row>
    <row r="37" spans="1:13" x14ac:dyDescent="0.25">
      <c r="A37" s="1">
        <v>3</v>
      </c>
      <c r="B37" s="1">
        <v>103</v>
      </c>
      <c r="C37" s="2">
        <v>43951</v>
      </c>
      <c r="D37" s="1">
        <v>46</v>
      </c>
      <c r="E37" s="1">
        <v>76</v>
      </c>
      <c r="F37" s="1">
        <v>5</v>
      </c>
      <c r="G37" s="1">
        <v>0</v>
      </c>
      <c r="H37">
        <v>5</v>
      </c>
      <c r="J37" s="5">
        <f t="shared" si="0"/>
        <v>8.1999999999999993</v>
      </c>
      <c r="K37" s="6">
        <f t="shared" si="1"/>
        <v>0</v>
      </c>
      <c r="L37" s="5">
        <f t="shared" si="2"/>
        <v>14.2</v>
      </c>
      <c r="M37" s="6">
        <f t="shared" si="3"/>
        <v>0</v>
      </c>
    </row>
    <row r="38" spans="1:13" x14ac:dyDescent="0.25">
      <c r="D38">
        <f>SUM(D2:D37)</f>
        <v>1621</v>
      </c>
      <c r="E38">
        <f>SUM(E2:E37)</f>
        <v>1776</v>
      </c>
      <c r="F38">
        <f>SUM(F2:F37)</f>
        <v>1582</v>
      </c>
      <c r="G38">
        <f>SUM(G2:G37)</f>
        <v>34</v>
      </c>
      <c r="H38">
        <f>SUM(H2:H37)</f>
        <v>1616</v>
      </c>
    </row>
    <row r="39" spans="1:13" x14ac:dyDescent="0.25">
      <c r="J39" t="s">
        <v>29</v>
      </c>
      <c r="K39" t="s">
        <v>24</v>
      </c>
      <c r="L39" t="s">
        <v>30</v>
      </c>
      <c r="M39" t="s">
        <v>27</v>
      </c>
    </row>
    <row r="40" spans="1:13" x14ac:dyDescent="0.25">
      <c r="J40" s="7">
        <f>SUMPRODUCT($H$2:$H$37*$J$2:$J$37)/$H$38</f>
        <v>0.68873762376237624</v>
      </c>
      <c r="K40" s="8">
        <f>MAX(1-J40, 0)</f>
        <v>0.31126237623762376</v>
      </c>
      <c r="L40" s="7">
        <f>SUMPRODUCT($H$2:$H$37*$L$2:$L$37)/$H$38</f>
        <v>0.74504950495049505</v>
      </c>
      <c r="M40" s="8">
        <f>MAX(1-L40, 0)</f>
        <v>0.25495049504950495</v>
      </c>
    </row>
    <row r="43" spans="1:13" x14ac:dyDescent="0.25">
      <c r="J43" s="10" t="s">
        <v>32</v>
      </c>
      <c r="K43" s="10"/>
      <c r="L43" s="10"/>
      <c r="M43" s="10"/>
    </row>
  </sheetData>
  <mergeCells count="1">
    <mergeCell ref="J43:M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AD_WEEK_DATES</vt:lpstr>
      <vt:lpstr>FACT_HIST_FCST</vt:lpstr>
      <vt:lpstr>LOCATION</vt:lpstr>
      <vt:lpstr>ITEM</vt:lpstr>
      <vt:lpstr>ExpectedResults_ALL</vt:lpstr>
      <vt:lpstr>ExpectedResults_CATA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Richter</dc:creator>
  <cp:lastModifiedBy>Michael Richter</cp:lastModifiedBy>
  <dcterms:created xsi:type="dcterms:W3CDTF">2020-06-11T19:31:43Z</dcterms:created>
  <dcterms:modified xsi:type="dcterms:W3CDTF">2020-06-16T12:47:30Z</dcterms:modified>
</cp:coreProperties>
</file>