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kk\Documents\"/>
    </mc:Choice>
  </mc:AlternateContent>
  <xr:revisionPtr revIDLastSave="0" documentId="13_ncr:1_{2A398A9F-E7BC-45E7-AFB0-B7BF00D21AC1}" xr6:coauthVersionLast="45" xr6:coauthVersionMax="45" xr10:uidLastSave="{00000000-0000-0000-0000-000000000000}"/>
  <bookViews>
    <workbookView xWindow="-108" yWindow="-108" windowWidth="23256" windowHeight="12576" xr2:uid="{E60E7E13-DECD-4A50-9130-6F9E75FE5267}"/>
  </bookViews>
  <sheets>
    <sheet name="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K7" i="1"/>
  <c r="K5" i="1"/>
  <c r="K8" i="1"/>
  <c r="K9" i="1"/>
  <c r="K4" i="1"/>
  <c r="K2" i="1"/>
  <c r="K6" i="1"/>
  <c r="K3" i="1"/>
  <c r="M3" i="1"/>
  <c r="M4" i="1"/>
  <c r="M2" i="1"/>
  <c r="M6" i="1"/>
  <c r="M7" i="1"/>
  <c r="M5" i="1"/>
  <c r="M8" i="1"/>
  <c r="M9" i="1"/>
  <c r="H2" i="1" l="1"/>
  <c r="H3" i="1"/>
  <c r="H4" i="1"/>
  <c r="H5" i="1"/>
</calcChain>
</file>

<file path=xl/sharedStrings.xml><?xml version="1.0" encoding="utf-8"?>
<sst xmlns="http://schemas.openxmlformats.org/spreadsheetml/2006/main" count="51" uniqueCount="21">
  <si>
    <t>Program</t>
  </si>
  <si>
    <t>SubProgram</t>
  </si>
  <si>
    <t>Program AAA</t>
  </si>
  <si>
    <t>Sub Program AAA123</t>
  </si>
  <si>
    <t>Sub Program AAA456</t>
  </si>
  <si>
    <t>Sub Program BBB123</t>
  </si>
  <si>
    <t>Program BBB</t>
  </si>
  <si>
    <t>Program CCC</t>
  </si>
  <si>
    <t>Sub Program CCC123</t>
  </si>
  <si>
    <t>Project Name</t>
  </si>
  <si>
    <t>ProjID</t>
  </si>
  <si>
    <t>Forecast</t>
  </si>
  <si>
    <t>FY</t>
  </si>
  <si>
    <t>2019-20</t>
  </si>
  <si>
    <t>2019-21</t>
  </si>
  <si>
    <t>2019-22</t>
  </si>
  <si>
    <t>Project AAA456-ABC</t>
  </si>
  <si>
    <t>Project BBB123-LMN</t>
  </si>
  <si>
    <t>Project CCC123-PQR</t>
  </si>
  <si>
    <t>Project AAA456-XYZ</t>
  </si>
  <si>
    <t>SubProgID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</si>
</sst>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5">
    <dxf>
      <numFmt numFmtId="0" formatCode="General"/>
    </dxf>
    <dxf>
      <fill>
        <patternFill patternType="solid">
          <fgColor indexed="64"/>
          <bgColor theme="0" tint="-4.9989318521683403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0" tint="-4.9989318521683403E-2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A727B0-3475-4EAA-9715-1C0E25AA5338}" name="SubPrograms" displayName="SubPrograms" ref="A1:C5" totalsRowShown="0">
  <tableColumns count="3">
    <tableColumn id="3" xr3:uid="{CE54C888-8A41-4A6A-B8AB-B31896E719C9}" name="SubProgram"/>
    <tableColumn id="1" xr3:uid="{2D9108CF-C526-416E-B879-A25F54568299}" name="SubProgID"/>
    <tableColumn id="2" xr3:uid="{E25F6C49-2452-4211-A6D9-9B40E3D9A03C}" name="Program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1EF3B0-6543-48E2-B369-31A13239C1A5}" name="Projects" displayName="Projects" ref="E1:I5" totalsRowShown="0">
  <tableColumns count="5">
    <tableColumn id="4" xr3:uid="{F892DCB8-7390-45C7-BAA4-BE31DED17792}" name="Project Name"/>
    <tableColumn id="1" xr3:uid="{A2D8FEB9-3499-4755-90E6-5A580FF0151E}" name="ProjID"/>
    <tableColumn id="2" xr3:uid="{7994ED5A-2B3F-4D0A-8113-5523D66D01C0}" name="SubProgram"/>
    <tableColumn id="3" xr3:uid="{35FE2648-B128-4128-80F9-E8B40027A566}" name="SubProgID" dataDxfId="4">
      <calculatedColumnFormula>VLOOKUP(Projects[[#This Row],[SubProgram]],SubPrograms[],2,FALSE)</calculatedColumnFormula>
    </tableColumn>
    <tableColumn id="6" xr3:uid="{A7960CE9-9023-42E2-AC1F-EE6FB4DBBFE5}" name="Program" dataDxfId="0">
      <calculatedColumnFormula>VLOOKUP(Projects[[#This Row],[SubProgram]],SubPrograms[],3,)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ABA837C-09B9-4B0C-BB00-6D643B1969BB}" name="Cost" displayName="Cost" ref="K1:P9" totalsRowShown="0">
  <sortState ref="K2:P9">
    <sortCondition ref="O2:O9"/>
    <sortCondition ref="N2:N9"/>
  </sortState>
  <tableColumns count="6">
    <tableColumn id="8" xr3:uid="{FABF8CDC-9946-4E3A-91A1-9C359A6169BF}" name="SubProgID" dataDxfId="1">
      <calculatedColumnFormula>_xlfn.IFNA(VLOOKUP(Cost[[#This Row],[SubProgram]],SubPrograms[],2,FALSE),"")</calculatedColumnFormula>
    </tableColumn>
    <tableColumn id="1" xr3:uid="{0FE32E59-235B-4C4E-9D12-1404A34EB28D}" name="SubProgram" dataDxfId="2">
      <calculatedColumnFormula>VLOOKUP(Cost[[#This Row],[ProjID]],SubPrograms[],2,FALSE)</calculatedColumnFormula>
    </tableColumn>
    <tableColumn id="3" xr3:uid="{11E8DCD6-2EF1-4D91-9BEE-0A03B680E406}" name="ProjID" dataDxfId="3">
      <calculatedColumnFormula>_xlfn.IFNA(VLOOKUP(Cost[[#This Row],[Project Name]],Projects[],2,FALSE),"")</calculatedColumnFormula>
    </tableColumn>
    <tableColumn id="2" xr3:uid="{8C83721E-A23E-4080-9D9D-A06F62EB3C52}" name="Project Name"/>
    <tableColumn id="9" xr3:uid="{890ED832-4D12-40F5-BF12-EAA27D56AC26}" name="FY"/>
    <tableColumn id="4" xr3:uid="{92ADFCA3-88FC-4849-8626-C6F80714896D}" name="Forecas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725B-B57A-402D-B29B-14E6DF1238AD}">
  <dimension ref="A1:P9"/>
  <sheetViews>
    <sheetView tabSelected="1" topLeftCell="B1" workbookViewId="0">
      <selection activeCell="C14" sqref="C14"/>
    </sheetView>
  </sheetViews>
  <sheetFormatPr defaultRowHeight="14.4" x14ac:dyDescent="0.3"/>
  <cols>
    <col min="1" max="1" width="18.21875" bestFit="1" customWidth="1"/>
    <col min="2" max="2" width="9.88671875" bestFit="1" customWidth="1"/>
    <col min="3" max="3" width="18.21875" bestFit="1" customWidth="1"/>
    <col min="5" max="5" width="18.21875" bestFit="1" customWidth="1"/>
    <col min="6" max="6" width="9.44140625" bestFit="1" customWidth="1"/>
    <col min="7" max="7" width="18.21875" bestFit="1" customWidth="1"/>
    <col min="8" max="8" width="9.88671875" bestFit="1" customWidth="1"/>
    <col min="9" max="9" width="11.6640625" bestFit="1" customWidth="1"/>
    <col min="11" max="11" width="9.88671875" bestFit="1" customWidth="1"/>
    <col min="12" max="12" width="18.21875" bestFit="1" customWidth="1"/>
    <col min="13" max="13" width="8.44140625" bestFit="1" customWidth="1"/>
    <col min="14" max="14" width="18.21875" bestFit="1" customWidth="1"/>
    <col min="15" max="15" width="10.5546875" customWidth="1"/>
    <col min="16" max="16" width="8" bestFit="1" customWidth="1"/>
    <col min="17" max="17" width="9.6640625" customWidth="1"/>
    <col min="18" max="18" width="8.5546875" customWidth="1"/>
  </cols>
  <sheetData>
    <row r="1" spans="1:16" x14ac:dyDescent="0.3">
      <c r="A1" t="s">
        <v>1</v>
      </c>
      <c r="B1" t="s">
        <v>20</v>
      </c>
      <c r="C1" t="s">
        <v>0</v>
      </c>
      <c r="E1" t="s">
        <v>9</v>
      </c>
      <c r="F1" t="s">
        <v>10</v>
      </c>
      <c r="G1" t="s">
        <v>1</v>
      </c>
      <c r="H1" t="s">
        <v>20</v>
      </c>
      <c r="I1" t="s">
        <v>0</v>
      </c>
      <c r="K1" t="s">
        <v>20</v>
      </c>
      <c r="L1" t="s">
        <v>1</v>
      </c>
      <c r="M1" t="s">
        <v>10</v>
      </c>
      <c r="N1" t="s">
        <v>9</v>
      </c>
      <c r="O1" t="s">
        <v>12</v>
      </c>
      <c r="P1" t="s">
        <v>11</v>
      </c>
    </row>
    <row r="2" spans="1:16" x14ac:dyDescent="0.3">
      <c r="A2" t="s">
        <v>3</v>
      </c>
      <c r="B2">
        <v>1</v>
      </c>
      <c r="C2" t="s">
        <v>2</v>
      </c>
      <c r="E2" t="s">
        <v>19</v>
      </c>
      <c r="F2">
        <v>21</v>
      </c>
      <c r="G2" t="s">
        <v>4</v>
      </c>
      <c r="H2">
        <f>VLOOKUP(Projects[[#This Row],[SubProgram]],SubPrograms[],2,FALSE)</f>
        <v>2</v>
      </c>
      <c r="I2" t="str">
        <f>VLOOKUP(Projects[[#This Row],[SubProgram]],SubPrograms[],3,)</f>
        <v>Program AAA</v>
      </c>
      <c r="K2" s="1">
        <f>_xlfn.IFNA(VLOOKUP(Cost[[#This Row],[SubProgram]],SubPrograms[],2,FALSE),"")</f>
        <v>2</v>
      </c>
      <c r="L2" t="s">
        <v>4</v>
      </c>
      <c r="M2" s="1">
        <f>_xlfn.IFNA(VLOOKUP(Cost[[#This Row],[Project Name]],Projects[],2,FALSE),"")</f>
        <v>22</v>
      </c>
      <c r="N2" t="s">
        <v>16</v>
      </c>
      <c r="O2" t="s">
        <v>13</v>
      </c>
      <c r="P2">
        <v>12</v>
      </c>
    </row>
    <row r="3" spans="1:16" x14ac:dyDescent="0.3">
      <c r="A3" t="s">
        <v>4</v>
      </c>
      <c r="B3">
        <v>2</v>
      </c>
      <c r="C3" t="s">
        <v>2</v>
      </c>
      <c r="E3" t="s">
        <v>16</v>
      </c>
      <c r="F3">
        <v>22</v>
      </c>
      <c r="G3" t="s">
        <v>4</v>
      </c>
      <c r="H3">
        <f>VLOOKUP(Projects[[#This Row],[SubProgram]],SubPrograms[],2,FALSE)</f>
        <v>2</v>
      </c>
      <c r="I3" t="str">
        <f>VLOOKUP(Projects[[#This Row],[SubProgram]],SubPrograms[],3,)</f>
        <v>Program AAA</v>
      </c>
      <c r="K3" s="1">
        <f>_xlfn.IFNA(VLOOKUP(Cost[[#This Row],[SubProgram]],SubPrograms[],2,FALSE),"")</f>
        <v>2</v>
      </c>
      <c r="L3" t="s">
        <v>4</v>
      </c>
      <c r="M3" s="1">
        <f>_xlfn.IFNA(VLOOKUP(Cost[[#This Row],[Project Name]],Projects[],2,FALSE),"")</f>
        <v>21</v>
      </c>
      <c r="N3" t="s">
        <v>19</v>
      </c>
      <c r="O3" t="s">
        <v>13</v>
      </c>
      <c r="P3">
        <v>28</v>
      </c>
    </row>
    <row r="4" spans="1:16" x14ac:dyDescent="0.3">
      <c r="A4" t="s">
        <v>5</v>
      </c>
      <c r="B4">
        <v>3</v>
      </c>
      <c r="C4" t="s">
        <v>6</v>
      </c>
      <c r="E4" t="s">
        <v>17</v>
      </c>
      <c r="F4">
        <v>23</v>
      </c>
      <c r="G4" t="s">
        <v>5</v>
      </c>
      <c r="H4">
        <f>VLOOKUP(Projects[[#This Row],[SubProgram]],SubPrograms[],2,FALSE)</f>
        <v>3</v>
      </c>
      <c r="I4" t="str">
        <f>VLOOKUP(Projects[[#This Row],[SubProgram]],SubPrograms[],3,)</f>
        <v>Program BBB</v>
      </c>
      <c r="K4" s="1">
        <f>_xlfn.IFNA(VLOOKUP(Cost[[#This Row],[SubProgram]],SubPrograms[],2,FALSE),"")</f>
        <v>2</v>
      </c>
      <c r="L4" t="s">
        <v>4</v>
      </c>
      <c r="M4" s="1" t="str">
        <f>_xlfn.IFNA(VLOOKUP(Cost[[#This Row],[Project Name]],Projects[],2,FALSE),"")</f>
        <v/>
      </c>
      <c r="O4" t="s">
        <v>13</v>
      </c>
      <c r="P4">
        <v>45</v>
      </c>
    </row>
    <row r="5" spans="1:16" x14ac:dyDescent="0.3">
      <c r="A5" t="s">
        <v>8</v>
      </c>
      <c r="B5">
        <v>4</v>
      </c>
      <c r="C5" t="s">
        <v>7</v>
      </c>
      <c r="E5" t="s">
        <v>18</v>
      </c>
      <c r="F5">
        <v>24</v>
      </c>
      <c r="G5" t="s">
        <v>8</v>
      </c>
      <c r="H5">
        <f>VLOOKUP(Projects[[#This Row],[SubProgram]],SubPrograms[],2,FALSE)</f>
        <v>4</v>
      </c>
      <c r="I5" t="str">
        <f>VLOOKUP(Projects[[#This Row],[SubProgram]],SubPrograms[],3,)</f>
        <v>Program CCC</v>
      </c>
      <c r="K5" s="1">
        <f>_xlfn.IFNA(VLOOKUP(Cost[[#This Row],[SubProgram]],SubPrograms[],2,FALSE),"")</f>
        <v>2</v>
      </c>
      <c r="L5" t="s">
        <v>4</v>
      </c>
      <c r="M5" s="1">
        <f>_xlfn.IFNA(VLOOKUP(Cost[[#This Row],[Project Name]],Projects[],2,FALSE),"")</f>
        <v>22</v>
      </c>
      <c r="N5" t="s">
        <v>16</v>
      </c>
      <c r="O5" t="s">
        <v>14</v>
      </c>
      <c r="P5">
        <v>8</v>
      </c>
    </row>
    <row r="6" spans="1:16" x14ac:dyDescent="0.3">
      <c r="K6" s="1">
        <f>_xlfn.IFNA(VLOOKUP(Cost[[#This Row],[SubProgram]],SubPrograms[],2,FALSE),"")</f>
        <v>2</v>
      </c>
      <c r="L6" t="s">
        <v>4</v>
      </c>
      <c r="M6" s="1">
        <f>_xlfn.IFNA(VLOOKUP(Cost[[#This Row],[Project Name]],Projects[],2,FALSE),"")</f>
        <v>21</v>
      </c>
      <c r="N6" t="s">
        <v>19</v>
      </c>
      <c r="O6" t="s">
        <v>14</v>
      </c>
      <c r="P6">
        <v>17</v>
      </c>
    </row>
    <row r="7" spans="1:16" x14ac:dyDescent="0.3">
      <c r="K7" s="1">
        <f>_xlfn.IFNA(VLOOKUP(Cost[[#This Row],[SubProgram]],SubPrograms[],2,FALSE),"")</f>
        <v>2</v>
      </c>
      <c r="L7" t="s">
        <v>4</v>
      </c>
      <c r="M7" s="1" t="str">
        <f>_xlfn.IFNA(VLOOKUP(Cost[[#This Row],[Project Name]],Projects[],2,FALSE),"")</f>
        <v/>
      </c>
      <c r="O7" t="s">
        <v>14</v>
      </c>
      <c r="P7">
        <v>45</v>
      </c>
    </row>
    <row r="8" spans="1:16" x14ac:dyDescent="0.3">
      <c r="K8" s="1">
        <f>_xlfn.IFNA(VLOOKUP(Cost[[#This Row],[SubProgram]],SubPrograms[],2,FALSE),"")</f>
        <v>2</v>
      </c>
      <c r="L8" t="s">
        <v>4</v>
      </c>
      <c r="M8" s="1">
        <f>_xlfn.IFNA(VLOOKUP(Cost[[#This Row],[Project Name]],Projects[],2,FALSE),"")</f>
        <v>21</v>
      </c>
      <c r="N8" t="s">
        <v>19</v>
      </c>
      <c r="O8" t="s">
        <v>15</v>
      </c>
      <c r="P8">
        <v>20</v>
      </c>
    </row>
    <row r="9" spans="1:16" x14ac:dyDescent="0.3">
      <c r="K9" s="1">
        <f>_xlfn.IFNA(VLOOKUP(Cost[[#This Row],[SubProgram]],SubPrograms[],2,FALSE),"")</f>
        <v>2</v>
      </c>
      <c r="L9" t="s">
        <v>4</v>
      </c>
      <c r="M9" s="1" t="str">
        <f>_xlfn.IFNA(VLOOKUP(Cost[[#This Row],[Project Name]],Projects[],2,FALSE),"")</f>
        <v/>
      </c>
      <c r="O9" t="s">
        <v>15</v>
      </c>
      <c r="P9">
        <v>5</v>
      </c>
    </row>
  </sheetData>
  <phoneticPr fontId="1" type="noConversion"/>
  <dataValidations count="2">
    <dataValidation type="list" allowBlank="1" showInputMessage="1" showErrorMessage="1" sqref="G1:G5 N10:P1048576 M1 L1:L9" xr:uid="{5B55E83F-E076-4581-9867-D572CB78137D}">
      <formula1>$A$2:$A$5</formula1>
    </dataValidation>
    <dataValidation type="list" allowBlank="1" showInputMessage="1" showErrorMessage="1" sqref="N2:N9" xr:uid="{4B0410A4-C3D8-410C-BFBF-C21AC6B15672}">
      <formula1>$E$2:$E$5</formula1>
    </dataValidation>
  </dataValidations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Stafford</dc:creator>
  <cp:lastModifiedBy>Mark Stafford</cp:lastModifiedBy>
  <dcterms:created xsi:type="dcterms:W3CDTF">2019-11-26T23:30:40Z</dcterms:created>
  <dcterms:modified xsi:type="dcterms:W3CDTF">2019-11-28T00:29:32Z</dcterms:modified>
</cp:coreProperties>
</file>