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ecnimont-my.sharepoint.com/personal/p_chavan2_tecnimont_in/Documents/Desktop/"/>
    </mc:Choice>
  </mc:AlternateContent>
  <xr:revisionPtr revIDLastSave="3" documentId="8_{5257F844-B57E-4D06-97F9-3FC46345C8CD}" xr6:coauthVersionLast="47" xr6:coauthVersionMax="47" xr10:uidLastSave="{8108B7C1-9DF9-4D55-B05B-0706074CF711}"/>
  <bookViews>
    <workbookView xWindow="-120" yWindow="-120" windowWidth="29040" windowHeight="15840" xr2:uid="{4188785B-2E07-4180-8650-83B1E3DF680C}"/>
  </bookViews>
  <sheets>
    <sheet name="Purchase Order History" sheetId="5" r:id="rId1"/>
    <sheet name="15-Jan-23" sheetId="1" r:id="rId2"/>
    <sheet name="31-Jan-23" sheetId="6" r:id="rId3"/>
    <sheet name="15-Feb-23" sheetId="7" r:id="rId4"/>
    <sheet name="28-Feb-23" sheetId="2" r:id="rId5"/>
    <sheet name="15-Mar-23" sheetId="8" r:id="rId6"/>
    <sheet name="31-Mar-23" sheetId="3" r:id="rId7"/>
    <sheet name="30-Apr-23" sheetId="4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5" l="1"/>
  <c r="F8" i="5" s="1"/>
  <c r="G8" i="5" s="1"/>
  <c r="H8" i="5" s="1"/>
  <c r="I8" i="5" s="1"/>
  <c r="J8" i="5" s="1"/>
  <c r="K8" i="5" s="1"/>
  <c r="L8" i="5" s="1"/>
  <c r="M8" i="5" s="1"/>
  <c r="N8" i="5" s="1"/>
  <c r="O8" i="5" s="1"/>
  <c r="G15" i="5"/>
  <c r="P15" i="5" s="1"/>
  <c r="P10" i="5"/>
  <c r="P11" i="5"/>
  <c r="P12" i="5"/>
  <c r="P13" i="5"/>
  <c r="P14" i="5"/>
  <c r="P16" i="5"/>
  <c r="P17" i="5"/>
  <c r="P18" i="5"/>
  <c r="P19" i="5"/>
  <c r="P20" i="5"/>
  <c r="P21" i="5"/>
  <c r="P9" i="5"/>
  <c r="E22" i="5"/>
  <c r="F22" i="5"/>
  <c r="G22" i="5"/>
  <c r="H22" i="5"/>
  <c r="I22" i="5"/>
  <c r="J22" i="5"/>
  <c r="K22" i="5"/>
  <c r="L22" i="5"/>
  <c r="M22" i="5"/>
  <c r="N22" i="5"/>
  <c r="O22" i="5"/>
  <c r="D22" i="5"/>
  <c r="P22" i="5" l="1"/>
</calcChain>
</file>

<file path=xl/sharedStrings.xml><?xml version="1.0" encoding="utf-8"?>
<sst xmlns="http://schemas.openxmlformats.org/spreadsheetml/2006/main" count="121" uniqueCount="16">
  <si>
    <t>PO No</t>
  </si>
  <si>
    <t>PO Item</t>
  </si>
  <si>
    <t>Description</t>
  </si>
  <si>
    <t>Unit Rate</t>
  </si>
  <si>
    <t>Quantity</t>
  </si>
  <si>
    <t>Deletion Indicator</t>
  </si>
  <si>
    <t>Item-1</t>
  </si>
  <si>
    <t>Item-2</t>
  </si>
  <si>
    <t>Item-3</t>
  </si>
  <si>
    <t>Item-4</t>
  </si>
  <si>
    <t>Item-5</t>
  </si>
  <si>
    <t>L</t>
  </si>
  <si>
    <t>Total</t>
  </si>
  <si>
    <t>Project Start Date</t>
  </si>
  <si>
    <t>Project Finish Date</t>
  </si>
  <si>
    <t xml:space="preserve">Purchase Order Amount History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</si>
</sst>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b/>
      <u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/>
        <bgColor theme="5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15" fontId="0" fillId="0" borderId="0" xfId="0" applyNumberFormat="1"/>
    <xf numFmtId="165" fontId="0" fillId="0" borderId="0" xfId="1" applyNumberFormat="1" applyFont="1"/>
    <xf numFmtId="165" fontId="0" fillId="0" borderId="0" xfId="0" applyNumberFormat="1"/>
    <xf numFmtId="17" fontId="2" fillId="2" borderId="1" xfId="0" applyNumberFormat="1" applyFont="1" applyFill="1" applyBorder="1" applyAlignment="1">
      <alignment horizontal="center"/>
    </xf>
    <xf numFmtId="17" fontId="2" fillId="2" borderId="2" xfId="0" applyNumberFormat="1" applyFont="1" applyFill="1" applyBorder="1" applyAlignment="1">
      <alignment horizontal="center"/>
    </xf>
    <xf numFmtId="17" fontId="2" fillId="2" borderId="3" xfId="0" applyNumberFormat="1" applyFont="1" applyFill="1" applyBorder="1" applyAlignment="1">
      <alignment horizontal="center"/>
    </xf>
    <xf numFmtId="0" fontId="0" fillId="0" borderId="4" xfId="0" applyFont="1" applyBorder="1"/>
    <xf numFmtId="0" fontId="0" fillId="0" borderId="5" xfId="0" applyFont="1" applyBorder="1"/>
    <xf numFmtId="165" fontId="0" fillId="0" borderId="5" xfId="1" applyNumberFormat="1" applyFont="1" applyBorder="1"/>
    <xf numFmtId="0" fontId="3" fillId="3" borderId="7" xfId="0" applyFont="1" applyFill="1" applyBorder="1"/>
    <xf numFmtId="0" fontId="3" fillId="3" borderId="8" xfId="0" applyFont="1" applyFill="1" applyBorder="1"/>
    <xf numFmtId="165" fontId="3" fillId="3" borderId="8" xfId="0" applyNumberFormat="1" applyFont="1" applyFill="1" applyBorder="1"/>
    <xf numFmtId="164" fontId="0" fillId="0" borderId="5" xfId="1" applyNumberFormat="1" applyFont="1" applyBorder="1"/>
    <xf numFmtId="164" fontId="0" fillId="0" borderId="6" xfId="1" applyNumberFormat="1" applyFont="1" applyBorder="1"/>
    <xf numFmtId="164" fontId="3" fillId="3" borderId="8" xfId="1" applyNumberFormat="1" applyFont="1" applyFill="1" applyBorder="1"/>
    <xf numFmtId="164" fontId="3" fillId="3" borderId="9" xfId="1" applyNumberFormat="1" applyFont="1" applyFill="1" applyBorder="1"/>
    <xf numFmtId="0" fontId="5" fillId="0" borderId="0" xfId="0" applyFont="1"/>
    <xf numFmtId="0" fontId="0" fillId="4" borderId="0" xfId="0" applyFill="1"/>
    <xf numFmtId="0" fontId="0" fillId="3" borderId="0" xfId="0" applyFill="1"/>
    <xf numFmtId="0" fontId="0" fillId="3" borderId="0" xfId="0" applyFill="1" applyAlignment="1">
      <alignment horizontal="center"/>
    </xf>
  </cellXfs>
  <cellStyles count="2">
    <cellStyle name="Comma" xfId="1" builtinId="3"/>
    <cellStyle name="Normal" xfId="0" builtinId="0"/>
  </cellStyles>
  <dxfs count="7"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2AB66FC-D27C-4D44-8BB2-831B82A87D0A}" name="_15Jan23" displayName="_15Jan23" ref="A2:F7" totalsRowShown="0" headerRowDxfId="6">
  <autoFilter ref="A2:F7" xr:uid="{22AB66FC-D27C-4D44-8BB2-831B82A87D0A}"/>
  <tableColumns count="6">
    <tableColumn id="1" xr3:uid="{39663BCB-1998-4CE4-B823-697E6737FC99}" name="PO No"/>
    <tableColumn id="2" xr3:uid="{982A59CD-A00E-4882-8DF4-1221C2574253}" name="PO Item"/>
    <tableColumn id="3" xr3:uid="{EC34B64D-A311-4E56-BC19-31F980D2BA71}" name="Description"/>
    <tableColumn id="4" xr3:uid="{A4406618-98D8-4AE3-A60A-8304E9DD77F5}" name="Quantity"/>
    <tableColumn id="5" xr3:uid="{EA096106-4358-4EC6-BCD9-245A91DBE24D}" name="Unit Rate"/>
    <tableColumn id="6" xr3:uid="{C17D6F6F-338B-49C5-8BF6-7700824F6736}" name="Deletion Indicator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E7E56951-869D-457F-B882-0866FB92440D}" name="_31JAN23" displayName="_31JAN23" ref="A2:F7" totalsRowShown="0" headerRowDxfId="2">
  <autoFilter ref="A2:F7" xr:uid="{22AB66FC-D27C-4D44-8BB2-831B82A87D0A}"/>
  <tableColumns count="6">
    <tableColumn id="1" xr3:uid="{720F5427-D0E6-48CF-B886-48C5B4916DE5}" name="PO No"/>
    <tableColumn id="2" xr3:uid="{788B7A92-3628-4DD3-9C73-2C400F081D1B}" name="PO Item"/>
    <tableColumn id="3" xr3:uid="{C92D4BCE-B9D6-4ED8-B492-0937CE1104B3}" name="Description"/>
    <tableColumn id="4" xr3:uid="{4679F03E-DB9A-4110-85ED-7799C8414613}" name="Quantity"/>
    <tableColumn id="5" xr3:uid="{A916F960-F2BF-4421-8E8B-83F8B58C71C4}" name="Unit Rate"/>
    <tableColumn id="6" xr3:uid="{8EFC81B5-57C9-45A7-871C-674D39B9C0E1}" name="Deletion Indicator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B270DF4-FE52-4A6A-8F29-DB768C7DFDCC}" name="_15FEB23" displayName="_15FEB23" ref="A2:F10" totalsRowShown="0" headerRowDxfId="1">
  <autoFilter ref="A2:F10" xr:uid="{22AB66FC-D27C-4D44-8BB2-831B82A87D0A}"/>
  <tableColumns count="6">
    <tableColumn id="1" xr3:uid="{7E482AFF-197B-48D3-92C2-84418D66040B}" name="PO No"/>
    <tableColumn id="2" xr3:uid="{E05B2568-779D-4B85-8BCD-2AABCAA94FDE}" name="PO Item"/>
    <tableColumn id="3" xr3:uid="{9E153C15-AE73-44DA-8AF7-01366F993C36}" name="Description"/>
    <tableColumn id="4" xr3:uid="{96A9C5F2-07A5-45D8-8A50-8ED30F3411DF}" name="Quantity"/>
    <tableColumn id="5" xr3:uid="{16FEAC48-D968-4338-8176-C430C4D23832}" name="Unit Rate"/>
    <tableColumn id="6" xr3:uid="{6E508E54-75CC-4C20-A401-878CC236A795}" name="Deletion Indicator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6ED7DB3A-F46F-4E50-ABA6-63F6CEA89662}" name="_28Feb23" displayName="_28Feb23" ref="A2:F10" totalsRowShown="0" headerRowDxfId="5">
  <autoFilter ref="A2:F10" xr:uid="{22AB66FC-D27C-4D44-8BB2-831B82A87D0A}"/>
  <tableColumns count="6">
    <tableColumn id="1" xr3:uid="{489933D3-197F-445F-9D50-49E962D04D6E}" name="PO No"/>
    <tableColumn id="2" xr3:uid="{8B47F3C8-3B84-46C8-8DF9-60415ABEDB02}" name="PO Item"/>
    <tableColumn id="3" xr3:uid="{3973B495-B9BC-4F3C-A2D4-107D6B412A3D}" name="Description"/>
    <tableColumn id="4" xr3:uid="{C1CD0AAF-FD0E-4BF4-96F2-0682D6C4E46D}" name="Quantity"/>
    <tableColumn id="5" xr3:uid="{81C78B75-FEDD-4D05-922D-06338D69D29E}" name="Unit Rate"/>
    <tableColumn id="6" xr3:uid="{E0A5C8DB-FFFB-4C99-9BD6-2FE709DC5A77}" name="Deletion Indicator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51253901-3779-433F-9282-47D7A3434CA6}" name="_15MAR23" displayName="_15MAR23" ref="A2:F10" totalsRowShown="0" headerRowDxfId="0">
  <autoFilter ref="A2:F10" xr:uid="{22AB66FC-D27C-4D44-8BB2-831B82A87D0A}"/>
  <tableColumns count="6">
    <tableColumn id="1" xr3:uid="{C6BAC68D-6CE3-4ED7-AE0D-243416546AFD}" name="PO No"/>
    <tableColumn id="2" xr3:uid="{25A0521D-36B6-47C7-9DF0-8E0C36787929}" name="PO Item"/>
    <tableColumn id="3" xr3:uid="{21B3DC3D-EFA8-4D73-8E20-636D4C48A16C}" name="Description"/>
    <tableColumn id="4" xr3:uid="{971E65EB-EFDA-401F-8995-78B78B5C3171}" name="Quantity"/>
    <tableColumn id="5" xr3:uid="{F4D059B4-00A6-4D2F-9525-390379948CFA}" name="Unit Rate"/>
    <tableColumn id="6" xr3:uid="{F30E1268-D25A-4F92-BC46-524BB4DC9B3A}" name="Deletion Indicator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E943C40C-B21E-4238-B11B-5157D1B70214}" name="_31Mar23" displayName="_31Mar23" ref="A2:F10" totalsRowShown="0" headerRowDxfId="4">
  <autoFilter ref="A2:F10" xr:uid="{22AB66FC-D27C-4D44-8BB2-831B82A87D0A}"/>
  <tableColumns count="6">
    <tableColumn id="1" xr3:uid="{C2FB218F-968F-45EF-8310-3DA3C77E4587}" name="PO No"/>
    <tableColumn id="2" xr3:uid="{56152EA7-F5E6-461C-8A2E-ED4A834C2739}" name="PO Item"/>
    <tableColumn id="3" xr3:uid="{41D1A992-0239-4410-ACEF-E683C4199880}" name="Description"/>
    <tableColumn id="4" xr3:uid="{716B157B-D828-40E3-89E5-0B93C96D0B34}" name="Quantity"/>
    <tableColumn id="5" xr3:uid="{CD4BFD5C-8C35-45C7-AAAD-C10BE77A2AED}" name="Unit Rate"/>
    <tableColumn id="6" xr3:uid="{A8C012BB-E158-4C43-A803-3056CDA45670}" name="Deletion Indicator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BEE896E-5748-46A7-AFE1-1C088DE78D1E}" name="_30Apr23" displayName="_30Apr23" ref="A2:F15" totalsRowShown="0" headerRowDxfId="3">
  <autoFilter ref="A2:F15" xr:uid="{22AB66FC-D27C-4D44-8BB2-831B82A87D0A}"/>
  <tableColumns count="6">
    <tableColumn id="1" xr3:uid="{1D176BD3-2CB8-4E85-8886-54B81DF59023}" name="PO No"/>
    <tableColumn id="2" xr3:uid="{F542740B-5E87-4577-8946-94ABA5613EFF}" name="PO Item"/>
    <tableColumn id="3" xr3:uid="{CEBCA5D5-46EC-4A03-B7D8-EBA2076DE323}" name="Description"/>
    <tableColumn id="4" xr3:uid="{7A51AA1C-50DE-450E-9F1E-45353DB832E7}" name="Quantity"/>
    <tableColumn id="5" xr3:uid="{56908790-249C-4EB9-9752-548E575DD599}" name="Unit Rate"/>
    <tableColumn id="6" xr3:uid="{F750DF9E-FBFF-45E2-A379-4FCC3B662655}" name="Deletion Indicator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7D9B01-D8F6-4577-91D8-94D6F673268D}">
  <dimension ref="A2:T22"/>
  <sheetViews>
    <sheetView tabSelected="1" workbookViewId="0">
      <selection activeCell="I5" sqref="I5"/>
    </sheetView>
  </sheetViews>
  <sheetFormatPr defaultRowHeight="15" x14ac:dyDescent="0.25"/>
  <cols>
    <col min="1" max="1" width="11" bestFit="1" customWidth="1"/>
    <col min="2" max="2" width="12.7109375" customWidth="1"/>
    <col min="3" max="3" width="13.28515625" customWidth="1"/>
    <col min="4" max="4" width="11.42578125" customWidth="1"/>
    <col min="5" max="5" width="11.85546875" customWidth="1"/>
    <col min="6" max="6" width="12" customWidth="1"/>
    <col min="7" max="15" width="11.7109375" customWidth="1"/>
    <col min="16" max="16" width="13.28515625" bestFit="1" customWidth="1"/>
  </cols>
  <sheetData>
    <row r="2" spans="1:20" x14ac:dyDescent="0.25">
      <c r="A2" t="s">
        <v>13</v>
      </c>
      <c r="C2" s="3">
        <v>44957</v>
      </c>
    </row>
    <row r="3" spans="1:20" x14ac:dyDescent="0.25">
      <c r="A3" t="s">
        <v>14</v>
      </c>
      <c r="C3" s="3">
        <v>45291</v>
      </c>
    </row>
    <row r="6" spans="1:20" ht="21" x14ac:dyDescent="0.35">
      <c r="A6" s="19" t="s">
        <v>15</v>
      </c>
    </row>
    <row r="7" spans="1:20" ht="15.75" thickBot="1" x14ac:dyDescent="0.3"/>
    <row r="8" spans="1:20" x14ac:dyDescent="0.25">
      <c r="A8" s="6" t="s">
        <v>0</v>
      </c>
      <c r="B8" s="7" t="s">
        <v>1</v>
      </c>
      <c r="C8" s="7" t="s">
        <v>2</v>
      </c>
      <c r="D8" s="7">
        <v>44957</v>
      </c>
      <c r="E8" s="7">
        <f t="shared" ref="E8:G8" si="0">EOMONTH(D8,1)</f>
        <v>44985</v>
      </c>
      <c r="F8" s="7">
        <f t="shared" si="0"/>
        <v>45016</v>
      </c>
      <c r="G8" s="7">
        <f t="shared" si="0"/>
        <v>45046</v>
      </c>
      <c r="H8" s="7">
        <f>EOMONTH(G8,1)</f>
        <v>45077</v>
      </c>
      <c r="I8" s="7">
        <f t="shared" ref="I8:N8" si="1">EOMONTH(H8,1)</f>
        <v>45107</v>
      </c>
      <c r="J8" s="7">
        <f t="shared" si="1"/>
        <v>45138</v>
      </c>
      <c r="K8" s="7">
        <f t="shared" si="1"/>
        <v>45169</v>
      </c>
      <c r="L8" s="7">
        <f t="shared" si="1"/>
        <v>45199</v>
      </c>
      <c r="M8" s="7">
        <f t="shared" si="1"/>
        <v>45230</v>
      </c>
      <c r="N8" s="7">
        <f t="shared" si="1"/>
        <v>45260</v>
      </c>
      <c r="O8" s="7">
        <f>EOMONTH(N8,1)</f>
        <v>45291</v>
      </c>
      <c r="P8" s="8" t="s">
        <v>12</v>
      </c>
    </row>
    <row r="9" spans="1:20" x14ac:dyDescent="0.25">
      <c r="A9" s="9">
        <v>7500012345</v>
      </c>
      <c r="B9" s="10">
        <v>1</v>
      </c>
      <c r="C9" s="10" t="s">
        <v>6</v>
      </c>
      <c r="D9" s="11">
        <v>2944</v>
      </c>
      <c r="E9" s="11">
        <v>0</v>
      </c>
      <c r="F9" s="11">
        <v>0</v>
      </c>
      <c r="G9" s="11">
        <v>0</v>
      </c>
      <c r="H9" s="15">
        <v>0</v>
      </c>
      <c r="I9" s="15">
        <v>0</v>
      </c>
      <c r="J9" s="15">
        <v>0</v>
      </c>
      <c r="K9" s="15">
        <v>0</v>
      </c>
      <c r="L9" s="15">
        <v>0</v>
      </c>
      <c r="M9" s="15">
        <v>0</v>
      </c>
      <c r="N9" s="15">
        <v>0</v>
      </c>
      <c r="O9" s="15">
        <v>0</v>
      </c>
      <c r="P9" s="16">
        <f>SUM(D9:O9)</f>
        <v>2944</v>
      </c>
      <c r="T9" s="5"/>
    </row>
    <row r="10" spans="1:20" x14ac:dyDescent="0.25">
      <c r="A10" s="9">
        <v>7500012345</v>
      </c>
      <c r="B10" s="10">
        <v>2</v>
      </c>
      <c r="C10" s="10" t="s">
        <v>7</v>
      </c>
      <c r="D10" s="11">
        <v>10200</v>
      </c>
      <c r="E10" s="11">
        <v>0</v>
      </c>
      <c r="F10" s="11">
        <v>0</v>
      </c>
      <c r="G10" s="11">
        <v>0</v>
      </c>
      <c r="H10" s="15">
        <v>0</v>
      </c>
      <c r="I10" s="15">
        <v>0</v>
      </c>
      <c r="J10" s="15">
        <v>0</v>
      </c>
      <c r="K10" s="15">
        <v>0</v>
      </c>
      <c r="L10" s="15">
        <v>0</v>
      </c>
      <c r="M10" s="15">
        <v>0</v>
      </c>
      <c r="N10" s="15">
        <v>0</v>
      </c>
      <c r="O10" s="15">
        <v>0</v>
      </c>
      <c r="P10" s="16">
        <f t="shared" ref="P10:P21" si="2">SUM(D10:O10)</f>
        <v>10200</v>
      </c>
      <c r="T10" s="5"/>
    </row>
    <row r="11" spans="1:20" x14ac:dyDescent="0.25">
      <c r="A11" s="9">
        <v>7500012345</v>
      </c>
      <c r="B11" s="10">
        <v>3</v>
      </c>
      <c r="C11" s="10" t="s">
        <v>8</v>
      </c>
      <c r="D11" s="11">
        <v>22400</v>
      </c>
      <c r="E11" s="11">
        <v>0</v>
      </c>
      <c r="F11" s="11">
        <v>-22400</v>
      </c>
      <c r="G11" s="11">
        <v>0</v>
      </c>
      <c r="H11" s="15">
        <v>0</v>
      </c>
      <c r="I11" s="15">
        <v>0</v>
      </c>
      <c r="J11" s="15">
        <v>0</v>
      </c>
      <c r="K11" s="15">
        <v>0</v>
      </c>
      <c r="L11" s="15">
        <v>0</v>
      </c>
      <c r="M11" s="15">
        <v>0</v>
      </c>
      <c r="N11" s="15">
        <v>0</v>
      </c>
      <c r="O11" s="15">
        <v>0</v>
      </c>
      <c r="P11" s="16">
        <f t="shared" si="2"/>
        <v>0</v>
      </c>
      <c r="T11" s="5"/>
    </row>
    <row r="12" spans="1:20" x14ac:dyDescent="0.25">
      <c r="A12" s="9">
        <v>7500012345</v>
      </c>
      <c r="B12" s="10">
        <v>4</v>
      </c>
      <c r="C12" s="10" t="s">
        <v>9</v>
      </c>
      <c r="D12" s="11">
        <v>38000</v>
      </c>
      <c r="E12" s="11">
        <v>0</v>
      </c>
      <c r="F12" s="11">
        <v>0</v>
      </c>
      <c r="G12" s="11">
        <v>0</v>
      </c>
      <c r="H12" s="15">
        <v>0</v>
      </c>
      <c r="I12" s="15">
        <v>0</v>
      </c>
      <c r="J12" s="15">
        <v>0</v>
      </c>
      <c r="K12" s="15">
        <v>0</v>
      </c>
      <c r="L12" s="15">
        <v>0</v>
      </c>
      <c r="M12" s="15">
        <v>0</v>
      </c>
      <c r="N12" s="15">
        <v>0</v>
      </c>
      <c r="O12" s="15">
        <v>0</v>
      </c>
      <c r="P12" s="16">
        <f t="shared" si="2"/>
        <v>38000</v>
      </c>
      <c r="T12" s="5"/>
    </row>
    <row r="13" spans="1:20" x14ac:dyDescent="0.25">
      <c r="A13" s="9">
        <v>7500012345</v>
      </c>
      <c r="B13" s="10">
        <v>5</v>
      </c>
      <c r="C13" s="10" t="s">
        <v>10</v>
      </c>
      <c r="D13" s="11">
        <v>7800</v>
      </c>
      <c r="E13" s="11">
        <v>0</v>
      </c>
      <c r="F13" s="11">
        <v>0</v>
      </c>
      <c r="G13" s="11">
        <v>0</v>
      </c>
      <c r="H13" s="15">
        <v>0</v>
      </c>
      <c r="I13" s="15">
        <v>0</v>
      </c>
      <c r="J13" s="15">
        <v>0</v>
      </c>
      <c r="K13" s="15">
        <v>0</v>
      </c>
      <c r="L13" s="15">
        <v>0</v>
      </c>
      <c r="M13" s="15">
        <v>0</v>
      </c>
      <c r="N13" s="15">
        <v>0</v>
      </c>
      <c r="O13" s="15">
        <v>0</v>
      </c>
      <c r="P13" s="16">
        <f t="shared" si="2"/>
        <v>7800</v>
      </c>
      <c r="T13" s="5"/>
    </row>
    <row r="14" spans="1:20" x14ac:dyDescent="0.25">
      <c r="A14" s="9">
        <v>7500003456</v>
      </c>
      <c r="B14" s="10">
        <v>1</v>
      </c>
      <c r="C14" s="10" t="s">
        <v>6</v>
      </c>
      <c r="D14" s="11">
        <v>0</v>
      </c>
      <c r="E14" s="11">
        <v>103500</v>
      </c>
      <c r="F14" s="11">
        <v>0</v>
      </c>
      <c r="G14" s="11">
        <v>0</v>
      </c>
      <c r="H14" s="15">
        <v>0</v>
      </c>
      <c r="I14" s="15">
        <v>0</v>
      </c>
      <c r="J14" s="15">
        <v>0</v>
      </c>
      <c r="K14" s="15">
        <v>0</v>
      </c>
      <c r="L14" s="15">
        <v>0</v>
      </c>
      <c r="M14" s="15">
        <v>0</v>
      </c>
      <c r="N14" s="15">
        <v>0</v>
      </c>
      <c r="O14" s="15">
        <v>0</v>
      </c>
      <c r="P14" s="16">
        <f t="shared" si="2"/>
        <v>103500</v>
      </c>
      <c r="T14" s="5"/>
    </row>
    <row r="15" spans="1:20" x14ac:dyDescent="0.25">
      <c r="A15" s="9">
        <v>7500003456</v>
      </c>
      <c r="B15" s="10">
        <v>2</v>
      </c>
      <c r="C15" s="10" t="s">
        <v>7</v>
      </c>
      <c r="D15" s="11">
        <v>0</v>
      </c>
      <c r="E15" s="11">
        <v>288100</v>
      </c>
      <c r="F15" s="11">
        <v>141900</v>
      </c>
      <c r="G15" s="11">
        <f>-51600</f>
        <v>-51600</v>
      </c>
      <c r="H15" s="15">
        <v>0</v>
      </c>
      <c r="I15" s="15">
        <v>0</v>
      </c>
      <c r="J15" s="15">
        <v>0</v>
      </c>
      <c r="K15" s="15">
        <v>0</v>
      </c>
      <c r="L15" s="15">
        <v>0</v>
      </c>
      <c r="M15" s="15">
        <v>0</v>
      </c>
      <c r="N15" s="15">
        <v>0</v>
      </c>
      <c r="O15" s="15">
        <v>0</v>
      </c>
      <c r="P15" s="16">
        <f t="shared" si="2"/>
        <v>378400</v>
      </c>
      <c r="T15" s="5"/>
    </row>
    <row r="16" spans="1:20" x14ac:dyDescent="0.25">
      <c r="A16" s="9">
        <v>7500003456</v>
      </c>
      <c r="B16" s="10">
        <v>3</v>
      </c>
      <c r="C16" s="10" t="s">
        <v>8</v>
      </c>
      <c r="D16" s="11">
        <v>0</v>
      </c>
      <c r="E16" s="11">
        <v>2958</v>
      </c>
      <c r="F16" s="11">
        <v>37842</v>
      </c>
      <c r="G16" s="11">
        <v>0</v>
      </c>
      <c r="H16" s="15">
        <v>0</v>
      </c>
      <c r="I16" s="15">
        <v>0</v>
      </c>
      <c r="J16" s="15">
        <v>0</v>
      </c>
      <c r="K16" s="15">
        <v>0</v>
      </c>
      <c r="L16" s="15">
        <v>0</v>
      </c>
      <c r="M16" s="15">
        <v>0</v>
      </c>
      <c r="N16" s="15">
        <v>0</v>
      </c>
      <c r="O16" s="15">
        <v>0</v>
      </c>
      <c r="P16" s="16">
        <f t="shared" si="2"/>
        <v>40800</v>
      </c>
      <c r="T16" s="5"/>
    </row>
    <row r="17" spans="1:20" x14ac:dyDescent="0.25">
      <c r="A17" s="9">
        <v>7500007876</v>
      </c>
      <c r="B17" s="10">
        <v>1</v>
      </c>
      <c r="C17" s="10" t="s">
        <v>6</v>
      </c>
      <c r="D17" s="11">
        <v>0</v>
      </c>
      <c r="E17" s="11">
        <v>0</v>
      </c>
      <c r="F17" s="11">
        <v>0</v>
      </c>
      <c r="G17" s="11">
        <v>2784</v>
      </c>
      <c r="H17" s="15">
        <v>0</v>
      </c>
      <c r="I17" s="15">
        <v>0</v>
      </c>
      <c r="J17" s="15">
        <v>0</v>
      </c>
      <c r="K17" s="15">
        <v>0</v>
      </c>
      <c r="L17" s="15">
        <v>0</v>
      </c>
      <c r="M17" s="15">
        <v>0</v>
      </c>
      <c r="N17" s="15">
        <v>0</v>
      </c>
      <c r="O17" s="15">
        <v>0</v>
      </c>
      <c r="P17" s="16">
        <f t="shared" si="2"/>
        <v>2784</v>
      </c>
      <c r="T17" s="5"/>
    </row>
    <row r="18" spans="1:20" x14ac:dyDescent="0.25">
      <c r="A18" s="9">
        <v>7500007876</v>
      </c>
      <c r="B18" s="10">
        <v>2</v>
      </c>
      <c r="C18" s="10" t="s">
        <v>7</v>
      </c>
      <c r="D18" s="11">
        <v>0</v>
      </c>
      <c r="E18" s="11">
        <v>0</v>
      </c>
      <c r="F18" s="11">
        <v>0</v>
      </c>
      <c r="G18" s="11">
        <v>53452</v>
      </c>
      <c r="H18" s="15">
        <v>0</v>
      </c>
      <c r="I18" s="15">
        <v>0</v>
      </c>
      <c r="J18" s="15">
        <v>0</v>
      </c>
      <c r="K18" s="15">
        <v>0</v>
      </c>
      <c r="L18" s="15">
        <v>0</v>
      </c>
      <c r="M18" s="15">
        <v>0</v>
      </c>
      <c r="N18" s="15">
        <v>0</v>
      </c>
      <c r="O18" s="15">
        <v>0</v>
      </c>
      <c r="P18" s="16">
        <f t="shared" si="2"/>
        <v>53452</v>
      </c>
      <c r="T18" s="5"/>
    </row>
    <row r="19" spans="1:20" x14ac:dyDescent="0.25">
      <c r="A19" s="9">
        <v>7500007876</v>
      </c>
      <c r="B19" s="10">
        <v>3</v>
      </c>
      <c r="C19" s="10" t="s">
        <v>8</v>
      </c>
      <c r="D19" s="11">
        <v>0</v>
      </c>
      <c r="E19" s="11">
        <v>0</v>
      </c>
      <c r="F19" s="11">
        <v>0</v>
      </c>
      <c r="G19" s="11">
        <v>19320</v>
      </c>
      <c r="H19" s="15">
        <v>0</v>
      </c>
      <c r="I19" s="15">
        <v>0</v>
      </c>
      <c r="J19" s="15">
        <v>0</v>
      </c>
      <c r="K19" s="15">
        <v>0</v>
      </c>
      <c r="L19" s="15">
        <v>0</v>
      </c>
      <c r="M19" s="15">
        <v>0</v>
      </c>
      <c r="N19" s="15">
        <v>0</v>
      </c>
      <c r="O19" s="15">
        <v>0</v>
      </c>
      <c r="P19" s="16">
        <f t="shared" si="2"/>
        <v>19320</v>
      </c>
      <c r="T19" s="5"/>
    </row>
    <row r="20" spans="1:20" x14ac:dyDescent="0.25">
      <c r="A20" s="9">
        <v>7500007876</v>
      </c>
      <c r="B20" s="10">
        <v>4</v>
      </c>
      <c r="C20" s="10" t="s">
        <v>9</v>
      </c>
      <c r="D20" s="11">
        <v>0</v>
      </c>
      <c r="E20" s="11">
        <v>0</v>
      </c>
      <c r="F20" s="11">
        <v>0</v>
      </c>
      <c r="G20" s="11">
        <v>2057979</v>
      </c>
      <c r="H20" s="15">
        <v>0</v>
      </c>
      <c r="I20" s="15">
        <v>0</v>
      </c>
      <c r="J20" s="15">
        <v>0</v>
      </c>
      <c r="K20" s="15">
        <v>0</v>
      </c>
      <c r="L20" s="15">
        <v>0</v>
      </c>
      <c r="M20" s="15">
        <v>0</v>
      </c>
      <c r="N20" s="15">
        <v>0</v>
      </c>
      <c r="O20" s="15">
        <v>0</v>
      </c>
      <c r="P20" s="16">
        <f t="shared" si="2"/>
        <v>2057979</v>
      </c>
      <c r="T20" s="5"/>
    </row>
    <row r="21" spans="1:20" x14ac:dyDescent="0.25">
      <c r="A21" s="9">
        <v>7500007876</v>
      </c>
      <c r="B21" s="10">
        <v>5</v>
      </c>
      <c r="C21" s="10" t="s">
        <v>10</v>
      </c>
      <c r="D21" s="11">
        <v>0</v>
      </c>
      <c r="E21" s="11">
        <v>0</v>
      </c>
      <c r="F21" s="11">
        <v>0</v>
      </c>
      <c r="G21" s="11">
        <v>5614728</v>
      </c>
      <c r="H21" s="15">
        <v>0</v>
      </c>
      <c r="I21" s="15">
        <v>0</v>
      </c>
      <c r="J21" s="15">
        <v>0</v>
      </c>
      <c r="K21" s="15">
        <v>0</v>
      </c>
      <c r="L21" s="15">
        <v>0</v>
      </c>
      <c r="M21" s="15">
        <v>0</v>
      </c>
      <c r="N21" s="15">
        <v>0</v>
      </c>
      <c r="O21" s="15">
        <v>0</v>
      </c>
      <c r="P21" s="16">
        <f t="shared" si="2"/>
        <v>5614728</v>
      </c>
      <c r="T21" s="5"/>
    </row>
    <row r="22" spans="1:20" ht="15.75" thickBot="1" x14ac:dyDescent="0.3">
      <c r="A22" s="12" t="s">
        <v>12</v>
      </c>
      <c r="B22" s="13"/>
      <c r="C22" s="13"/>
      <c r="D22" s="14">
        <f>SUM(D9:D21)</f>
        <v>81344</v>
      </c>
      <c r="E22" s="14">
        <f t="shared" ref="E22:O22" si="3">SUM(E9:E21)</f>
        <v>394558</v>
      </c>
      <c r="F22" s="14">
        <f t="shared" si="3"/>
        <v>157342</v>
      </c>
      <c r="G22" s="14">
        <f t="shared" si="3"/>
        <v>7696663</v>
      </c>
      <c r="H22" s="17">
        <f t="shared" si="3"/>
        <v>0</v>
      </c>
      <c r="I22" s="17">
        <f t="shared" si="3"/>
        <v>0</v>
      </c>
      <c r="J22" s="17">
        <f t="shared" si="3"/>
        <v>0</v>
      </c>
      <c r="K22" s="17">
        <f t="shared" si="3"/>
        <v>0</v>
      </c>
      <c r="L22" s="17">
        <f t="shared" si="3"/>
        <v>0</v>
      </c>
      <c r="M22" s="17">
        <f t="shared" si="3"/>
        <v>0</v>
      </c>
      <c r="N22" s="17">
        <f t="shared" si="3"/>
        <v>0</v>
      </c>
      <c r="O22" s="17">
        <f t="shared" si="3"/>
        <v>0</v>
      </c>
      <c r="P22" s="18">
        <f>SUM(P9:P21)</f>
        <v>8329907</v>
      </c>
    </row>
  </sheetData>
  <phoneticPr fontId="4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0A8BB0-5FF8-4F0A-877A-D52F6DA7A22D}">
  <dimension ref="A2:L7"/>
  <sheetViews>
    <sheetView workbookViewId="0">
      <selection activeCell="C6" sqref="C6"/>
    </sheetView>
  </sheetViews>
  <sheetFormatPr defaultRowHeight="15" x14ac:dyDescent="0.25"/>
  <cols>
    <col min="1" max="1" width="11" bestFit="1" customWidth="1"/>
    <col min="2" max="2" width="12.7109375" customWidth="1"/>
    <col min="3" max="3" width="13.28515625" customWidth="1"/>
    <col min="4" max="4" width="10.85546875" customWidth="1"/>
    <col min="5" max="5" width="11.42578125" customWidth="1"/>
    <col min="6" max="6" width="19.140625" customWidth="1"/>
    <col min="12" max="12" width="10.5703125" bestFit="1" customWidth="1"/>
  </cols>
  <sheetData>
    <row r="2" spans="1:12" ht="30" x14ac:dyDescent="0.25">
      <c r="A2" s="1" t="s">
        <v>0</v>
      </c>
      <c r="B2" s="1" t="s">
        <v>1</v>
      </c>
      <c r="C2" s="1" t="s">
        <v>2</v>
      </c>
      <c r="D2" s="1" t="s">
        <v>4</v>
      </c>
      <c r="E2" s="1" t="s">
        <v>3</v>
      </c>
      <c r="F2" s="1" t="s">
        <v>5</v>
      </c>
    </row>
    <row r="3" spans="1:12" x14ac:dyDescent="0.25">
      <c r="A3">
        <v>7500012345</v>
      </c>
      <c r="B3">
        <v>1</v>
      </c>
      <c r="C3" t="s">
        <v>6</v>
      </c>
      <c r="D3">
        <v>23</v>
      </c>
      <c r="E3">
        <v>128</v>
      </c>
      <c r="L3" s="4"/>
    </row>
    <row r="4" spans="1:12" x14ac:dyDescent="0.25">
      <c r="A4">
        <v>7500012345</v>
      </c>
      <c r="B4">
        <v>2</v>
      </c>
      <c r="C4" t="s">
        <v>7</v>
      </c>
      <c r="D4">
        <v>34</v>
      </c>
      <c r="E4">
        <v>300</v>
      </c>
      <c r="L4" s="4"/>
    </row>
    <row r="5" spans="1:12" x14ac:dyDescent="0.25">
      <c r="A5">
        <v>7500012345</v>
      </c>
      <c r="B5">
        <v>3</v>
      </c>
      <c r="C5" t="s">
        <v>8</v>
      </c>
      <c r="D5">
        <v>56</v>
      </c>
      <c r="E5">
        <v>400</v>
      </c>
      <c r="L5" s="4"/>
    </row>
    <row r="6" spans="1:12" x14ac:dyDescent="0.25">
      <c r="A6">
        <v>7500012345</v>
      </c>
      <c r="B6">
        <v>4</v>
      </c>
      <c r="C6" t="s">
        <v>9</v>
      </c>
      <c r="D6">
        <v>76</v>
      </c>
      <c r="E6">
        <v>500</v>
      </c>
      <c r="L6" s="4"/>
    </row>
    <row r="7" spans="1:12" x14ac:dyDescent="0.25">
      <c r="A7">
        <v>7500012345</v>
      </c>
      <c r="B7">
        <v>5</v>
      </c>
      <c r="C7" t="s">
        <v>10</v>
      </c>
      <c r="D7">
        <v>13</v>
      </c>
      <c r="E7">
        <v>600</v>
      </c>
      <c r="L7" s="4"/>
    </row>
  </sheetData>
  <phoneticPr fontId="4" type="noConversion"/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2F06E3-1E45-4567-8A11-2C67B84EAEE3}">
  <dimension ref="A2:F7"/>
  <sheetViews>
    <sheetView workbookViewId="0">
      <selection activeCell="B6" sqref="B6"/>
    </sheetView>
  </sheetViews>
  <sheetFormatPr defaultRowHeight="15" x14ac:dyDescent="0.25"/>
  <cols>
    <col min="1" max="1" width="11" bestFit="1" customWidth="1"/>
    <col min="2" max="2" width="12.7109375" customWidth="1"/>
    <col min="3" max="3" width="13.28515625" customWidth="1"/>
    <col min="4" max="4" width="10.85546875" customWidth="1"/>
    <col min="5" max="5" width="11.42578125" customWidth="1"/>
    <col min="6" max="6" width="19.140625" customWidth="1"/>
  </cols>
  <sheetData>
    <row r="2" spans="1:6" ht="30" x14ac:dyDescent="0.25">
      <c r="A2" s="1" t="s">
        <v>0</v>
      </c>
      <c r="B2" s="1" t="s">
        <v>1</v>
      </c>
      <c r="C2" s="1" t="s">
        <v>2</v>
      </c>
      <c r="D2" s="1" t="s">
        <v>4</v>
      </c>
      <c r="E2" s="1" t="s">
        <v>3</v>
      </c>
      <c r="F2" s="1" t="s">
        <v>5</v>
      </c>
    </row>
    <row r="3" spans="1:6" x14ac:dyDescent="0.25">
      <c r="A3">
        <v>7500012345</v>
      </c>
      <c r="B3">
        <v>1</v>
      </c>
      <c r="C3" t="s">
        <v>6</v>
      </c>
      <c r="D3">
        <v>23</v>
      </c>
      <c r="E3">
        <v>128</v>
      </c>
    </row>
    <row r="4" spans="1:6" x14ac:dyDescent="0.25">
      <c r="A4">
        <v>7500012345</v>
      </c>
      <c r="B4">
        <v>2</v>
      </c>
      <c r="C4" t="s">
        <v>7</v>
      </c>
      <c r="D4">
        <v>34</v>
      </c>
      <c r="E4">
        <v>300</v>
      </c>
    </row>
    <row r="5" spans="1:6" x14ac:dyDescent="0.25">
      <c r="A5">
        <v>7500012345</v>
      </c>
      <c r="B5">
        <v>3</v>
      </c>
      <c r="C5" t="s">
        <v>8</v>
      </c>
      <c r="D5">
        <v>56</v>
      </c>
      <c r="E5">
        <v>400</v>
      </c>
    </row>
    <row r="6" spans="1:6" x14ac:dyDescent="0.25">
      <c r="A6">
        <v>7500012345</v>
      </c>
      <c r="B6">
        <v>4</v>
      </c>
      <c r="C6" t="s">
        <v>9</v>
      </c>
      <c r="D6">
        <v>76</v>
      </c>
      <c r="E6">
        <v>500</v>
      </c>
    </row>
    <row r="7" spans="1:6" x14ac:dyDescent="0.25">
      <c r="A7">
        <v>7500012345</v>
      </c>
      <c r="B7">
        <v>5</v>
      </c>
      <c r="C7" t="s">
        <v>10</v>
      </c>
      <c r="D7">
        <v>13</v>
      </c>
      <c r="E7">
        <v>600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834932-2D59-4825-8A45-45B0D802AA47}">
  <dimension ref="A2:F10"/>
  <sheetViews>
    <sheetView workbookViewId="0">
      <selection activeCell="J19" sqref="J19"/>
    </sheetView>
  </sheetViews>
  <sheetFormatPr defaultRowHeight="15" x14ac:dyDescent="0.25"/>
  <cols>
    <col min="1" max="1" width="11" bestFit="1" customWidth="1"/>
    <col min="2" max="2" width="12.7109375" customWidth="1"/>
    <col min="3" max="3" width="13.28515625" customWidth="1"/>
    <col min="4" max="4" width="10.85546875" customWidth="1"/>
    <col min="5" max="5" width="11.42578125" customWidth="1"/>
    <col min="6" max="6" width="19.140625" customWidth="1"/>
  </cols>
  <sheetData>
    <row r="2" spans="1:6" ht="30" x14ac:dyDescent="0.25">
      <c r="A2" s="1" t="s">
        <v>0</v>
      </c>
      <c r="B2" s="1" t="s">
        <v>1</v>
      </c>
      <c r="C2" s="1" t="s">
        <v>2</v>
      </c>
      <c r="D2" s="1" t="s">
        <v>4</v>
      </c>
      <c r="E2" s="1" t="s">
        <v>3</v>
      </c>
      <c r="F2" s="1" t="s">
        <v>5</v>
      </c>
    </row>
    <row r="3" spans="1:6" x14ac:dyDescent="0.25">
      <c r="A3">
        <v>7500012345</v>
      </c>
      <c r="B3">
        <v>1</v>
      </c>
      <c r="C3" t="s">
        <v>6</v>
      </c>
      <c r="D3">
        <v>23</v>
      </c>
      <c r="E3">
        <v>128</v>
      </c>
    </row>
    <row r="4" spans="1:6" x14ac:dyDescent="0.25">
      <c r="A4">
        <v>7500012345</v>
      </c>
      <c r="B4">
        <v>2</v>
      </c>
      <c r="C4" t="s">
        <v>7</v>
      </c>
      <c r="D4">
        <v>34</v>
      </c>
      <c r="E4">
        <v>300</v>
      </c>
    </row>
    <row r="5" spans="1:6" x14ac:dyDescent="0.25">
      <c r="A5">
        <v>7500012345</v>
      </c>
      <c r="B5">
        <v>3</v>
      </c>
      <c r="C5" t="s">
        <v>8</v>
      </c>
      <c r="D5">
        <v>56</v>
      </c>
      <c r="E5">
        <v>400</v>
      </c>
    </row>
    <row r="6" spans="1:6" x14ac:dyDescent="0.25">
      <c r="A6">
        <v>7500012345</v>
      </c>
      <c r="B6">
        <v>4</v>
      </c>
      <c r="C6" t="s">
        <v>9</v>
      </c>
      <c r="D6">
        <v>76</v>
      </c>
      <c r="E6">
        <v>500</v>
      </c>
    </row>
    <row r="7" spans="1:6" x14ac:dyDescent="0.25">
      <c r="A7">
        <v>7500012345</v>
      </c>
      <c r="B7">
        <v>5</v>
      </c>
      <c r="C7" t="s">
        <v>10</v>
      </c>
      <c r="D7">
        <v>13</v>
      </c>
      <c r="E7">
        <v>600</v>
      </c>
    </row>
    <row r="8" spans="1:6" x14ac:dyDescent="0.25">
      <c r="A8">
        <v>7500003456</v>
      </c>
      <c r="B8">
        <v>1</v>
      </c>
      <c r="C8" t="s">
        <v>6</v>
      </c>
      <c r="D8" s="20">
        <v>30</v>
      </c>
      <c r="E8" s="20">
        <v>2300</v>
      </c>
    </row>
    <row r="9" spans="1:6" x14ac:dyDescent="0.25">
      <c r="A9">
        <v>7500003456</v>
      </c>
      <c r="B9">
        <v>2</v>
      </c>
      <c r="C9" t="s">
        <v>7</v>
      </c>
      <c r="D9">
        <v>67</v>
      </c>
      <c r="E9">
        <v>4300</v>
      </c>
    </row>
    <row r="10" spans="1:6" x14ac:dyDescent="0.25">
      <c r="A10">
        <v>7500003456</v>
      </c>
      <c r="B10">
        <v>3</v>
      </c>
      <c r="C10" t="s">
        <v>8</v>
      </c>
      <c r="D10">
        <v>87</v>
      </c>
      <c r="E10">
        <v>34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E189B8-45A3-4802-BFD7-8B715B21F74E}">
  <dimension ref="A2:F10"/>
  <sheetViews>
    <sheetView workbookViewId="0">
      <selection activeCell="D8" sqref="D8:E8"/>
    </sheetView>
  </sheetViews>
  <sheetFormatPr defaultRowHeight="15" x14ac:dyDescent="0.25"/>
  <cols>
    <col min="1" max="1" width="11" bestFit="1" customWidth="1"/>
    <col min="2" max="2" width="12.7109375" customWidth="1"/>
    <col min="3" max="3" width="13.28515625" customWidth="1"/>
    <col min="4" max="4" width="10.85546875" customWidth="1"/>
    <col min="5" max="5" width="11.42578125" customWidth="1"/>
    <col min="6" max="6" width="19.140625" customWidth="1"/>
  </cols>
  <sheetData>
    <row r="2" spans="1:6" ht="30" x14ac:dyDescent="0.25">
      <c r="A2" s="1" t="s">
        <v>0</v>
      </c>
      <c r="B2" s="1" t="s">
        <v>1</v>
      </c>
      <c r="C2" s="1" t="s">
        <v>2</v>
      </c>
      <c r="D2" s="1" t="s">
        <v>4</v>
      </c>
      <c r="E2" s="1" t="s">
        <v>3</v>
      </c>
      <c r="F2" s="1" t="s">
        <v>5</v>
      </c>
    </row>
    <row r="3" spans="1:6" x14ac:dyDescent="0.25">
      <c r="A3">
        <v>7500012345</v>
      </c>
      <c r="B3">
        <v>1</v>
      </c>
      <c r="C3" t="s">
        <v>6</v>
      </c>
      <c r="D3">
        <v>23</v>
      </c>
      <c r="E3">
        <v>128</v>
      </c>
    </row>
    <row r="4" spans="1:6" x14ac:dyDescent="0.25">
      <c r="A4">
        <v>7500012345</v>
      </c>
      <c r="B4">
        <v>2</v>
      </c>
      <c r="C4" t="s">
        <v>7</v>
      </c>
      <c r="D4">
        <v>34</v>
      </c>
      <c r="E4">
        <v>300</v>
      </c>
    </row>
    <row r="5" spans="1:6" x14ac:dyDescent="0.25">
      <c r="A5">
        <v>7500012345</v>
      </c>
      <c r="B5">
        <v>3</v>
      </c>
      <c r="C5" t="s">
        <v>8</v>
      </c>
      <c r="D5">
        <v>56</v>
      </c>
      <c r="E5">
        <v>400</v>
      </c>
    </row>
    <row r="6" spans="1:6" x14ac:dyDescent="0.25">
      <c r="A6">
        <v>7500012345</v>
      </c>
      <c r="B6">
        <v>4</v>
      </c>
      <c r="C6" t="s">
        <v>9</v>
      </c>
      <c r="D6">
        <v>76</v>
      </c>
      <c r="E6">
        <v>500</v>
      </c>
    </row>
    <row r="7" spans="1:6" x14ac:dyDescent="0.25">
      <c r="A7">
        <v>7500012345</v>
      </c>
      <c r="B7">
        <v>5</v>
      </c>
      <c r="C7" t="s">
        <v>10</v>
      </c>
      <c r="D7">
        <v>13</v>
      </c>
      <c r="E7">
        <v>600</v>
      </c>
    </row>
    <row r="8" spans="1:6" x14ac:dyDescent="0.25">
      <c r="A8">
        <v>7500003456</v>
      </c>
      <c r="B8">
        <v>1</v>
      </c>
      <c r="C8" t="s">
        <v>6</v>
      </c>
      <c r="D8" s="20">
        <v>45</v>
      </c>
      <c r="E8" s="20">
        <v>2300</v>
      </c>
    </row>
    <row r="9" spans="1:6" x14ac:dyDescent="0.25">
      <c r="A9">
        <v>7500003456</v>
      </c>
      <c r="B9">
        <v>2</v>
      </c>
      <c r="C9" t="s">
        <v>7</v>
      </c>
      <c r="D9">
        <v>67</v>
      </c>
      <c r="E9">
        <v>4300</v>
      </c>
    </row>
    <row r="10" spans="1:6" x14ac:dyDescent="0.25">
      <c r="A10">
        <v>7500003456</v>
      </c>
      <c r="B10">
        <v>3</v>
      </c>
      <c r="C10" t="s">
        <v>8</v>
      </c>
      <c r="D10">
        <v>87</v>
      </c>
      <c r="E10">
        <v>34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938A23-658B-43E2-9748-A2D2C661B177}">
  <dimension ref="A2:F10"/>
  <sheetViews>
    <sheetView workbookViewId="0">
      <selection activeCell="A10" sqref="A10"/>
    </sheetView>
  </sheetViews>
  <sheetFormatPr defaultRowHeight="15" x14ac:dyDescent="0.25"/>
  <cols>
    <col min="1" max="1" width="11" bestFit="1" customWidth="1"/>
    <col min="2" max="2" width="12.7109375" customWidth="1"/>
    <col min="3" max="3" width="13.28515625" customWidth="1"/>
    <col min="4" max="4" width="10.85546875" customWidth="1"/>
    <col min="5" max="5" width="11.42578125" customWidth="1"/>
    <col min="6" max="6" width="19.140625" customWidth="1"/>
  </cols>
  <sheetData>
    <row r="2" spans="1:6" ht="30" x14ac:dyDescent="0.25">
      <c r="A2" s="1" t="s">
        <v>0</v>
      </c>
      <c r="B2" s="1" t="s">
        <v>1</v>
      </c>
      <c r="C2" s="1" t="s">
        <v>2</v>
      </c>
      <c r="D2" s="1" t="s">
        <v>4</v>
      </c>
      <c r="E2" s="1" t="s">
        <v>3</v>
      </c>
      <c r="F2" s="1" t="s">
        <v>5</v>
      </c>
    </row>
    <row r="3" spans="1:6" x14ac:dyDescent="0.25">
      <c r="A3">
        <v>7500012345</v>
      </c>
      <c r="B3">
        <v>1</v>
      </c>
      <c r="C3" t="s">
        <v>6</v>
      </c>
      <c r="D3">
        <v>23</v>
      </c>
      <c r="E3">
        <v>128</v>
      </c>
    </row>
    <row r="4" spans="1:6" x14ac:dyDescent="0.25">
      <c r="A4">
        <v>7500012345</v>
      </c>
      <c r="B4">
        <v>2</v>
      </c>
      <c r="C4" t="s">
        <v>7</v>
      </c>
      <c r="D4">
        <v>34</v>
      </c>
      <c r="E4">
        <v>300</v>
      </c>
    </row>
    <row r="5" spans="1:6" x14ac:dyDescent="0.25">
      <c r="A5">
        <v>7500012345</v>
      </c>
      <c r="B5">
        <v>3</v>
      </c>
      <c r="C5" t="s">
        <v>8</v>
      </c>
      <c r="D5" s="21">
        <v>56</v>
      </c>
      <c r="E5" s="21">
        <v>400</v>
      </c>
      <c r="F5" s="22" t="s">
        <v>11</v>
      </c>
    </row>
    <row r="6" spans="1:6" x14ac:dyDescent="0.25">
      <c r="A6">
        <v>7500012345</v>
      </c>
      <c r="B6">
        <v>4</v>
      </c>
      <c r="C6" t="s">
        <v>9</v>
      </c>
      <c r="D6">
        <v>76</v>
      </c>
      <c r="E6">
        <v>500</v>
      </c>
    </row>
    <row r="7" spans="1:6" x14ac:dyDescent="0.25">
      <c r="A7">
        <v>7500012345</v>
      </c>
      <c r="B7">
        <v>5</v>
      </c>
      <c r="C7" t="s">
        <v>10</v>
      </c>
      <c r="D7">
        <v>13</v>
      </c>
      <c r="E7">
        <v>600</v>
      </c>
    </row>
    <row r="8" spans="1:6" x14ac:dyDescent="0.25">
      <c r="A8">
        <v>7500003456</v>
      </c>
      <c r="B8">
        <v>1</v>
      </c>
      <c r="C8" t="s">
        <v>6</v>
      </c>
      <c r="D8">
        <v>45</v>
      </c>
      <c r="E8">
        <v>2300</v>
      </c>
    </row>
    <row r="9" spans="1:6" x14ac:dyDescent="0.25">
      <c r="A9">
        <v>7500003456</v>
      </c>
      <c r="B9">
        <v>2</v>
      </c>
      <c r="C9" t="s">
        <v>7</v>
      </c>
      <c r="D9">
        <v>67</v>
      </c>
      <c r="E9">
        <v>4300</v>
      </c>
    </row>
    <row r="10" spans="1:6" x14ac:dyDescent="0.25">
      <c r="A10">
        <v>7500003456</v>
      </c>
      <c r="B10">
        <v>3</v>
      </c>
      <c r="C10" t="s">
        <v>8</v>
      </c>
      <c r="D10" s="21">
        <v>1200</v>
      </c>
      <c r="E10" s="21">
        <v>34</v>
      </c>
      <c r="F10" s="21"/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9FED1F-0856-40E9-9003-99084272A138}">
  <dimension ref="A2:Q10"/>
  <sheetViews>
    <sheetView workbookViewId="0">
      <selection activeCell="D9" sqref="D9:E9"/>
    </sheetView>
  </sheetViews>
  <sheetFormatPr defaultRowHeight="15" x14ac:dyDescent="0.25"/>
  <cols>
    <col min="1" max="1" width="11" bestFit="1" customWidth="1"/>
    <col min="2" max="2" width="12.7109375" customWidth="1"/>
    <col min="3" max="3" width="13.28515625" customWidth="1"/>
    <col min="4" max="4" width="10.85546875" customWidth="1"/>
    <col min="5" max="5" width="11.42578125" customWidth="1"/>
    <col min="6" max="6" width="19.140625" customWidth="1"/>
    <col min="12" max="12" width="11.5703125" bestFit="1" customWidth="1"/>
  </cols>
  <sheetData>
    <row r="2" spans="1:17" ht="30" x14ac:dyDescent="0.25">
      <c r="A2" s="1" t="s">
        <v>0</v>
      </c>
      <c r="B2" s="1" t="s">
        <v>1</v>
      </c>
      <c r="C2" s="1" t="s">
        <v>2</v>
      </c>
      <c r="D2" s="1" t="s">
        <v>4</v>
      </c>
      <c r="E2" s="1" t="s">
        <v>3</v>
      </c>
      <c r="F2" s="1" t="s">
        <v>5</v>
      </c>
    </row>
    <row r="3" spans="1:17" x14ac:dyDescent="0.25">
      <c r="A3">
        <v>7500012345</v>
      </c>
      <c r="B3">
        <v>1</v>
      </c>
      <c r="C3" t="s">
        <v>6</v>
      </c>
      <c r="D3">
        <v>23</v>
      </c>
      <c r="E3">
        <v>128</v>
      </c>
      <c r="L3" s="4"/>
    </row>
    <row r="4" spans="1:17" x14ac:dyDescent="0.25">
      <c r="A4">
        <v>7500012345</v>
      </c>
      <c r="B4">
        <v>2</v>
      </c>
      <c r="C4" t="s">
        <v>7</v>
      </c>
      <c r="D4">
        <v>34</v>
      </c>
      <c r="E4">
        <v>300</v>
      </c>
      <c r="L4" s="4"/>
    </row>
    <row r="5" spans="1:17" x14ac:dyDescent="0.25">
      <c r="A5">
        <v>7500012345</v>
      </c>
      <c r="B5">
        <v>3</v>
      </c>
      <c r="C5" t="s">
        <v>8</v>
      </c>
      <c r="D5">
        <v>56</v>
      </c>
      <c r="E5">
        <v>400</v>
      </c>
      <c r="F5" s="2" t="s">
        <v>11</v>
      </c>
      <c r="L5" s="4"/>
    </row>
    <row r="6" spans="1:17" x14ac:dyDescent="0.25">
      <c r="A6">
        <v>7500012345</v>
      </c>
      <c r="B6">
        <v>4</v>
      </c>
      <c r="C6" t="s">
        <v>9</v>
      </c>
      <c r="D6">
        <v>76</v>
      </c>
      <c r="E6">
        <v>500</v>
      </c>
      <c r="L6" s="4"/>
    </row>
    <row r="7" spans="1:17" x14ac:dyDescent="0.25">
      <c r="A7">
        <v>7500012345</v>
      </c>
      <c r="B7">
        <v>5</v>
      </c>
      <c r="C7" t="s">
        <v>10</v>
      </c>
      <c r="D7">
        <v>13</v>
      </c>
      <c r="E7">
        <v>600</v>
      </c>
      <c r="L7" s="4"/>
    </row>
    <row r="8" spans="1:17" x14ac:dyDescent="0.25">
      <c r="A8">
        <v>7500003456</v>
      </c>
      <c r="B8">
        <v>1</v>
      </c>
      <c r="C8" t="s">
        <v>6</v>
      </c>
      <c r="D8">
        <v>45</v>
      </c>
      <c r="E8">
        <v>2300</v>
      </c>
      <c r="L8" s="4"/>
    </row>
    <row r="9" spans="1:17" x14ac:dyDescent="0.25">
      <c r="A9">
        <v>7500003456</v>
      </c>
      <c r="B9">
        <v>2</v>
      </c>
      <c r="C9" t="s">
        <v>7</v>
      </c>
      <c r="D9" s="21">
        <v>100</v>
      </c>
      <c r="E9" s="21">
        <v>4300</v>
      </c>
      <c r="L9" s="4"/>
    </row>
    <row r="10" spans="1:17" x14ac:dyDescent="0.25">
      <c r="A10">
        <v>7500003456</v>
      </c>
      <c r="B10">
        <v>3</v>
      </c>
      <c r="C10" t="s">
        <v>8</v>
      </c>
      <c r="D10">
        <v>1200</v>
      </c>
      <c r="E10">
        <v>34</v>
      </c>
      <c r="L10" s="4"/>
      <c r="Q10" s="5"/>
    </row>
  </sheetData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AC9E67-3DB4-44C8-A93B-CB2127EE2A78}">
  <dimension ref="A2:F15"/>
  <sheetViews>
    <sheetView workbookViewId="0">
      <selection activeCell="I16" sqref="I16"/>
    </sheetView>
  </sheetViews>
  <sheetFormatPr defaultRowHeight="15" x14ac:dyDescent="0.25"/>
  <cols>
    <col min="1" max="1" width="11" bestFit="1" customWidth="1"/>
    <col min="2" max="2" width="12.7109375" customWidth="1"/>
    <col min="3" max="3" width="13.28515625" customWidth="1"/>
    <col min="4" max="4" width="10.85546875" customWidth="1"/>
    <col min="5" max="5" width="11.42578125" customWidth="1"/>
    <col min="6" max="6" width="19.140625" customWidth="1"/>
  </cols>
  <sheetData>
    <row r="2" spans="1:6" ht="30" x14ac:dyDescent="0.25">
      <c r="A2" s="1" t="s">
        <v>0</v>
      </c>
      <c r="B2" s="1" t="s">
        <v>1</v>
      </c>
      <c r="C2" s="1" t="s">
        <v>2</v>
      </c>
      <c r="D2" s="1" t="s">
        <v>4</v>
      </c>
      <c r="E2" s="1" t="s">
        <v>3</v>
      </c>
      <c r="F2" s="1" t="s">
        <v>5</v>
      </c>
    </row>
    <row r="3" spans="1:6" x14ac:dyDescent="0.25">
      <c r="A3">
        <v>7500012345</v>
      </c>
      <c r="B3">
        <v>1</v>
      </c>
      <c r="C3" t="s">
        <v>6</v>
      </c>
      <c r="D3">
        <v>23</v>
      </c>
      <c r="E3">
        <v>128</v>
      </c>
    </row>
    <row r="4" spans="1:6" x14ac:dyDescent="0.25">
      <c r="A4">
        <v>7500012345</v>
      </c>
      <c r="B4">
        <v>2</v>
      </c>
      <c r="C4" t="s">
        <v>7</v>
      </c>
      <c r="D4">
        <v>34</v>
      </c>
      <c r="E4">
        <v>300</v>
      </c>
    </row>
    <row r="5" spans="1:6" x14ac:dyDescent="0.25">
      <c r="A5">
        <v>7500012345</v>
      </c>
      <c r="B5">
        <v>3</v>
      </c>
      <c r="C5" t="s">
        <v>8</v>
      </c>
      <c r="D5">
        <v>56</v>
      </c>
      <c r="E5">
        <v>400</v>
      </c>
      <c r="F5" s="2" t="s">
        <v>11</v>
      </c>
    </row>
    <row r="6" spans="1:6" x14ac:dyDescent="0.25">
      <c r="A6">
        <v>7500012345</v>
      </c>
      <c r="B6">
        <v>4</v>
      </c>
      <c r="C6" t="s">
        <v>9</v>
      </c>
      <c r="D6">
        <v>76</v>
      </c>
      <c r="E6">
        <v>500</v>
      </c>
    </row>
    <row r="7" spans="1:6" x14ac:dyDescent="0.25">
      <c r="A7">
        <v>7500012345</v>
      </c>
      <c r="B7">
        <v>5</v>
      </c>
      <c r="C7" t="s">
        <v>10</v>
      </c>
      <c r="D7">
        <v>13</v>
      </c>
      <c r="E7">
        <v>600</v>
      </c>
    </row>
    <row r="8" spans="1:6" x14ac:dyDescent="0.25">
      <c r="A8">
        <v>7500003456</v>
      </c>
      <c r="B8">
        <v>1</v>
      </c>
      <c r="C8" t="s">
        <v>6</v>
      </c>
      <c r="D8">
        <v>45</v>
      </c>
      <c r="E8">
        <v>2300</v>
      </c>
    </row>
    <row r="9" spans="1:6" x14ac:dyDescent="0.25">
      <c r="A9">
        <v>7500003456</v>
      </c>
      <c r="B9">
        <v>2</v>
      </c>
      <c r="C9" t="s">
        <v>7</v>
      </c>
      <c r="D9" s="21">
        <v>88</v>
      </c>
      <c r="E9" s="21">
        <v>4300</v>
      </c>
    </row>
    <row r="10" spans="1:6" x14ac:dyDescent="0.25">
      <c r="A10">
        <v>7500003456</v>
      </c>
      <c r="B10">
        <v>3</v>
      </c>
      <c r="C10" t="s">
        <v>8</v>
      </c>
      <c r="D10">
        <v>1200</v>
      </c>
      <c r="E10">
        <v>34</v>
      </c>
    </row>
    <row r="11" spans="1:6" x14ac:dyDescent="0.25">
      <c r="A11">
        <v>7500007876</v>
      </c>
      <c r="B11">
        <v>1</v>
      </c>
      <c r="C11" t="s">
        <v>6</v>
      </c>
      <c r="D11">
        <v>232</v>
      </c>
      <c r="E11">
        <v>12</v>
      </c>
    </row>
    <row r="12" spans="1:6" x14ac:dyDescent="0.25">
      <c r="A12">
        <v>7500007876</v>
      </c>
      <c r="B12">
        <v>2</v>
      </c>
      <c r="C12" t="s">
        <v>7</v>
      </c>
      <c r="D12">
        <v>2324</v>
      </c>
      <c r="E12">
        <v>23</v>
      </c>
    </row>
    <row r="13" spans="1:6" x14ac:dyDescent="0.25">
      <c r="A13">
        <v>7500007876</v>
      </c>
      <c r="B13">
        <v>3</v>
      </c>
      <c r="C13" t="s">
        <v>8</v>
      </c>
      <c r="D13">
        <v>56</v>
      </c>
      <c r="E13">
        <v>345</v>
      </c>
    </row>
    <row r="14" spans="1:6" x14ac:dyDescent="0.25">
      <c r="A14">
        <v>7500007876</v>
      </c>
      <c r="B14">
        <v>4</v>
      </c>
      <c r="C14" t="s">
        <v>9</v>
      </c>
      <c r="D14">
        <v>4543</v>
      </c>
      <c r="E14">
        <v>453</v>
      </c>
    </row>
    <row r="15" spans="1:6" x14ac:dyDescent="0.25">
      <c r="A15">
        <v>7500007876</v>
      </c>
      <c r="B15">
        <v>5</v>
      </c>
      <c r="C15" t="s">
        <v>10</v>
      </c>
      <c r="D15">
        <v>12313</v>
      </c>
      <c r="E15">
        <v>456</v>
      </c>
    </row>
  </sheetData>
  <phoneticPr fontId="4" type="noConversion"/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Purchase Order History</vt:lpstr>
      <vt:lpstr>15-Jan-23</vt:lpstr>
      <vt:lpstr>31-Jan-23</vt:lpstr>
      <vt:lpstr>15-Feb-23</vt:lpstr>
      <vt:lpstr>28-Feb-23</vt:lpstr>
      <vt:lpstr>15-Mar-23</vt:lpstr>
      <vt:lpstr>31-Mar-23</vt:lpstr>
      <vt:lpstr>30-Apr-23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Chavan Prafulla (Mumbai - Project Control)</dc:creator>
  <cp:lastModifiedBy>Chavan Prafulla (Mumbai - Project Control)</cp:lastModifiedBy>
  <dcterms:created xsi:type="dcterms:W3CDTF">2023-09-12T18:03:51Z</dcterms:created>
  <dcterms:modified xsi:type="dcterms:W3CDTF">2023-09-12T19:24:37Z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18d9558-26a3-4f93-8788-04a494c05692_Enabled">
    <vt:lpwstr>true</vt:lpwstr>
  </property>
  <property fmtid="{D5CDD505-2E9C-101B-9397-08002B2CF9AE}" pid="3" name="MSIP_Label_e18d9558-26a3-4f93-8788-04a494c05692_SetDate">
    <vt:lpwstr>2023-09-12T18:03:51Z</vt:lpwstr>
  </property>
  <property fmtid="{D5CDD505-2E9C-101B-9397-08002B2CF9AE}" pid="4" name="MSIP_Label_e18d9558-26a3-4f93-8788-04a494c05692_Method">
    <vt:lpwstr>Standard</vt:lpwstr>
  </property>
  <property fmtid="{D5CDD505-2E9C-101B-9397-08002B2CF9AE}" pid="5" name="MSIP_Label_e18d9558-26a3-4f93-8788-04a494c05692_Name">
    <vt:lpwstr>e18d9558-26a3-4f93-8788-04a494c05692</vt:lpwstr>
  </property>
  <property fmtid="{D5CDD505-2E9C-101B-9397-08002B2CF9AE}" pid="6" name="MSIP_Label_e18d9558-26a3-4f93-8788-04a494c05692_SiteId">
    <vt:lpwstr>7cc91888-5aa0-49e5-a836-22cda2eae0fc</vt:lpwstr>
  </property>
  <property fmtid="{D5CDD505-2E9C-101B-9397-08002B2CF9AE}" pid="7" name="MSIP_Label_e18d9558-26a3-4f93-8788-04a494c05692_ActionId">
    <vt:lpwstr>577d779d-0dd2-4948-a9c3-b1f388b86584</vt:lpwstr>
  </property>
  <property fmtid="{D5CDD505-2E9C-101B-9397-08002B2CF9AE}" pid="8" name="MSIP_Label_e18d9558-26a3-4f93-8788-04a494c05692_ContentBits">
    <vt:lpwstr>0</vt:lpwstr>
  </property>
</Properties>
</file>