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80A6CAFF-5F7B-42FF-9D67-FF8BB886B035}" xr6:coauthVersionLast="47" xr6:coauthVersionMax="47" xr10:uidLastSave="{00000000-0000-0000-0000-000000000000}"/>
  <bookViews>
    <workbookView xWindow="2448" yWindow="1884" windowWidth="17280" windowHeight="888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G3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<sst xmlns="http://schemas.openxmlformats.org/spreadsheetml/2006/main" count="56" uniqueCount="41">
  <si>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</si>
  <si>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</si>
  <si>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</si>
  <si>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</si>
  <si>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</si>
  <si>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</si>
  <si>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</si>
  <si>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</si>
  <si>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</si>
  <si>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</si>
  <si>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</si>
  <si>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</si>
  <si>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</si>
  <si>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</si>
  <si>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</si>
  <si>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</si>
  <si>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</si>
  <si>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</si>
  <si>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</si>
  <si>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</si>
  <si>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</si>
  <si>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</si>
  <si>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</si>
  <si>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</si>
  <si>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</si>
  <si>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</si>
  <si>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</si>
  <si>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</si>
  <si>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</si>
  <si>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t>item by comparing the 2019 data from table 2 with the</t>
  </si>
  <si>
    <t>previous year's (2018) data from table 1.</t>
  </si>
  <si>
    <t>Compare the obtained values with the data in column I.</t>
  </si>
  <si>
    <t>compared to the previous year (2018) by dividing the</t>
  </si>
  <si>
    <t>2019 value by the 2018 value and subtracting 1.</t>
  </si>
  <si>
    <t>Compare the resulting values with the data in column J.</t>
  </si>
  <si>
    <t>4 Please follow the directions given below, which include downloading the Excel</t>
  </si>
  <si>
    <t>4Find the Product Code for every item based on the</t>
  </si>
  <si>
    <t>4Compute the Price Change, $  for each</t>
  </si>
  <si>
    <t>4Calculate the percentage Price Change in 2019</t>
  </si>
  <si>
    <t>IF the change increase from 2021 then it must be a positive Perecentage</t>
  </si>
  <si>
    <t>IF the change decrease from 2021 then it must be negative 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</si>
</sst>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%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9" fontId="8" fillId="0" borderId="0" applyFon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3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center"/>
    </xf>
    <xf numFmtId="164" fontId="5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5" fillId="0" borderId="0" xfId="0" applyNumberFormat="1" applyFont="1" applyAlignment="1">
      <alignment horizontal="right" vertical="center" wrapText="1"/>
    </xf>
    <xf numFmtId="4" fontId="5" fillId="0" borderId="0" xfId="0" applyNumberFormat="1" applyFont="1" applyAlignment="1">
      <alignment vertical="center"/>
    </xf>
    <xf numFmtId="0" fontId="6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F1864DB-21ED-42B1-8899-24A971A039B5}"/>
  </tableStyles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VLOOKUP(Summary[[#This Row],[Product Code]],Price2022[#All],2,FALSE)-VLOOKUP(Summary[[#This Row],[Product Code]],Price2021[#All],2,FALSE)</calculatedColumnFormula>
    </tableColumn>
    <tableColumn id="4" xr3:uid="{52CB861A-F683-4713-B4B2-66149EF1833A}" name="Price Changes, %" dataDxfId="0" dataCellStyle="Percent">
      <calculatedColumnFormula>+Summary[[#This Row],[Price Changes, $]]/VLOOKUP(Summary[[#This Row],[Product Code]],Price2021[#All],2,0)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5" dataDxfId="4">
  <autoFilter ref="J2:K11" xr:uid="{5593DA04-EF85-46D9-8209-071B9FD3DE30}"/>
  <tableColumns count="2">
    <tableColumn id="1" xr3:uid="{17329F35-94B3-4DF6-9320-02DC94D566DE}" name="Price Changes, $" dataDxfId="3"/>
    <tableColumn id="2" xr3:uid="{2644C961-5742-4DA4-AF6D-DD848DADA136}" name="Price Changes, %" dataDxfId="2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M30" sqref="M30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17" t="s">
        <v>1</v>
      </c>
      <c r="I14" s="17"/>
    </row>
    <row r="25" spans="5:5">
      <c r="E25" s="1" t="s">
        <v>6</v>
      </c>
    </row>
    <row r="27" spans="5:5">
      <c r="E27" s="1" t="s">
        <v>7</v>
      </c>
    </row>
    <row r="29" spans="5:5">
      <c r="E29" s="19" t="s">
        <v>35</v>
      </c>
    </row>
    <row r="30" spans="5:5">
      <c r="E30" s="19" t="s">
        <v>2</v>
      </c>
    </row>
    <row r="31" spans="5:5">
      <c r="E31" s="19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55" zoomScaleNormal="55" workbookViewId="0">
      <selection activeCell="H15" sqref="H15"/>
    </sheetView>
  </sheetViews>
  <sheetFormatPr defaultColWidth="8.77734375" defaultRowHeight="19.95" customHeight="1"/>
  <cols>
    <col min="1" max="1" width="3.77734375" style="7" customWidth="1"/>
    <col min="2" max="2" width="31.33203125" style="8" customWidth="1"/>
    <col min="3" max="3" width="36.88671875" style="10" bestFit="1" customWidth="1"/>
    <col min="4" max="4" width="12.77734375" style="7" customWidth="1"/>
    <col min="5" max="5" width="31.21875" style="7" bestFit="1" customWidth="1"/>
    <col min="6" max="6" width="18.77734375" style="7" customWidth="1"/>
    <col min="7" max="7" width="26.5546875" style="7" bestFit="1" customWidth="1"/>
    <col min="8" max="8" width="27.21875" style="7" bestFit="1" customWidth="1"/>
    <col min="9" max="9" width="3.77734375" style="7" customWidth="1"/>
    <col min="10" max="10" width="22.6640625" style="7" customWidth="1"/>
    <col min="11" max="11" width="23.21875" style="7" customWidth="1"/>
    <col min="12" max="12" width="13.21875" style="7" customWidth="1"/>
    <col min="13" max="13" width="63.5546875" style="7" bestFit="1" customWidth="1"/>
    <col min="14" max="19" width="12.77734375" style="7" customWidth="1"/>
    <col min="20" max="20" width="54" style="7" bestFit="1" customWidth="1"/>
    <col min="21" max="34" width="11.77734375" style="7" bestFit="1" customWidth="1"/>
    <col min="35" max="35" width="9.33203125" style="7" bestFit="1" customWidth="1"/>
    <col min="36" max="62" width="11.109375" style="7" bestFit="1" customWidth="1"/>
    <col min="63" max="63" width="8.6640625" style="7" bestFit="1" customWidth="1"/>
    <col min="64" max="64" width="9.5546875" style="7" bestFit="1" customWidth="1"/>
    <col min="65" max="95" width="10.44140625" style="7" bestFit="1" customWidth="1"/>
    <col min="96" max="96" width="8.109375" style="7" bestFit="1" customWidth="1"/>
    <col min="97" max="124" width="11.33203125" style="7" bestFit="1" customWidth="1"/>
    <col min="125" max="125" width="9" style="7" bestFit="1" customWidth="1"/>
    <col min="126" max="154" width="11.21875" style="7" bestFit="1" customWidth="1"/>
    <col min="155" max="155" width="8.77734375" style="7" bestFit="1" customWidth="1"/>
    <col min="156" max="156" width="9.5546875" style="7" bestFit="1" customWidth="1"/>
    <col min="157" max="186" width="11.109375" style="7" bestFit="1" customWidth="1"/>
    <col min="187" max="187" width="8.6640625" style="7" bestFit="1" customWidth="1"/>
    <col min="188" max="217" width="11.5546875" style="7" bestFit="1" customWidth="1"/>
    <col min="218" max="218" width="9.109375" style="7" bestFit="1" customWidth="1"/>
    <col min="219" max="249" width="11.21875" style="7" bestFit="1" customWidth="1"/>
    <col min="250" max="250" width="8.88671875" style="7" bestFit="1" customWidth="1"/>
    <col min="251" max="251" width="9.5546875" style="7" bestFit="1" customWidth="1"/>
    <col min="252" max="252" width="9.77734375" style="7" bestFit="1" customWidth="1"/>
    <col min="253" max="281" width="11" style="7" bestFit="1" customWidth="1"/>
    <col min="282" max="282" width="8.5546875" style="7" bestFit="1" customWidth="1"/>
    <col min="283" max="305" width="11.21875" style="7" bestFit="1" customWidth="1"/>
    <col min="306" max="306" width="8.77734375" style="7" bestFit="1" customWidth="1"/>
    <col min="307" max="337" width="11.6640625" style="7" bestFit="1" customWidth="1"/>
    <col min="338" max="338" width="9.21875" style="7" bestFit="1" customWidth="1"/>
    <col min="339" max="339" width="9.5546875" style="7" bestFit="1" customWidth="1"/>
    <col min="340" max="360" width="11.21875" style="7" bestFit="1" customWidth="1"/>
    <col min="361" max="361" width="8.77734375" style="7" bestFit="1" customWidth="1"/>
    <col min="362" max="362" width="9.5546875" style="7" bestFit="1" customWidth="1"/>
    <col min="363" max="363" width="9.77734375" style="7" bestFit="1" customWidth="1"/>
    <col min="364" max="364" width="11" style="7" bestFit="1" customWidth="1"/>
    <col min="365" max="16384" width="8.77734375" style="7"/>
  </cols>
  <sheetData>
    <row r="1" spans="2:364" ht="19.95" customHeight="1">
      <c r="B1" s="13" t="s">
        <v>9</v>
      </c>
      <c r="E1" s="16" t="s">
        <v>28</v>
      </c>
      <c r="J1" s="18" t="s">
        <v>17</v>
      </c>
      <c r="K1" s="18"/>
    </row>
    <row r="2" spans="2:364" s="8" customFormat="1" ht="42" customHeight="1">
      <c r="B2" s="8" t="s">
        <v>8</v>
      </c>
      <c r="C2" s="9" t="s">
        <v>13</v>
      </c>
      <c r="D2" s="7"/>
      <c r="E2" s="7" t="s">
        <v>12</v>
      </c>
      <c r="F2" s="11" t="s">
        <v>8</v>
      </c>
      <c r="G2" s="11" t="s">
        <v>15</v>
      </c>
      <c r="H2" s="11" t="s">
        <v>16</v>
      </c>
      <c r="J2" s="7" t="s">
        <v>15</v>
      </c>
      <c r="K2" s="7" t="s">
        <v>16</v>
      </c>
      <c r="L2" s="7"/>
      <c r="M2" s="6" t="s">
        <v>4</v>
      </c>
      <c r="N2" s="7"/>
      <c r="O2" s="7"/>
      <c r="P2" s="7"/>
      <c r="Q2" s="7"/>
      <c r="R2" s="7"/>
      <c r="S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</row>
    <row r="3" spans="2:364" ht="19.95" customHeight="1">
      <c r="B3" s="8">
        <v>1462</v>
      </c>
      <c r="C3" s="14">
        <v>14401.604513010927</v>
      </c>
      <c r="E3" s="7" t="s">
        <v>18</v>
      </c>
      <c r="F3" s="7">
        <f>VLOOKUP(Summary[[#This Row],[Description]],Data[],2,FALSE)</f>
        <v>5095</v>
      </c>
      <c r="G3" s="15">
        <f>VLOOKUP(Summary[[#This Row],[Product Code]],Price2022[#All],2,FALSE)-VLOOKUP(Summary[[#This Row],[Product Code]],Price2021[#All],2,FALSE)</f>
        <v>12468.810005259467</v>
      </c>
      <c r="H3" s="12">
        <f>+Summary[[#This Row],[Price Changes, $]]/VLOOKUP(Summary[[#This Row],[Product Code]],Price2021[#All],2,0)</f>
        <v>0.34138911248883863</v>
      </c>
      <c r="J3" s="15">
        <v>12468.810005259467</v>
      </c>
      <c r="K3" s="12">
        <v>-0.34138911248883863</v>
      </c>
      <c r="M3" s="20" t="s">
        <v>36</v>
      </c>
    </row>
    <row r="4" spans="2:364" ht="19.95" customHeight="1">
      <c r="B4" s="8">
        <v>2427</v>
      </c>
      <c r="C4" s="14">
        <v>33825.172991908876</v>
      </c>
      <c r="E4" s="7" t="s">
        <v>19</v>
      </c>
      <c r="F4" s="7">
        <f>VLOOKUP(Summary[[#This Row],[Description]],Data[],2,FALSE)</f>
        <v>2431</v>
      </c>
      <c r="G4" s="15">
        <f>VLOOKUP(Summary[[#This Row],[Product Code]],Price2022[#All],2,FALSE)-VLOOKUP(Summary[[#This Row],[Product Code]],Price2021[#All],2,FALSE)</f>
        <v>23224.302745704648</v>
      </c>
      <c r="H4" s="12">
        <f>+Summary[[#This Row],[Price Changes, $]]/VLOOKUP(Summary[[#This Row],[Product Code]],Price2021[#All],2,0)</f>
        <v>1.4973797589459295</v>
      </c>
      <c r="J4" s="15">
        <v>23224.302745704648</v>
      </c>
      <c r="K4" s="12">
        <v>-1.4973797589459297</v>
      </c>
      <c r="M4" s="20" t="s">
        <v>27</v>
      </c>
    </row>
    <row r="5" spans="2:364" ht="19.95" customHeight="1">
      <c r="B5" s="8">
        <v>1466</v>
      </c>
      <c r="C5" s="14">
        <v>33332.892692677204</v>
      </c>
      <c r="E5" s="7" t="s">
        <v>20</v>
      </c>
      <c r="F5" s="7">
        <f>VLOOKUP(Summary[[#This Row],[Description]],Data[],2,FALSE)</f>
        <v>2426</v>
      </c>
      <c r="G5" s="15">
        <f>VLOOKUP(Summary[[#This Row],[Product Code]],Price2022[#All],2,FALSE)-VLOOKUP(Summary[[#This Row],[Product Code]],Price2021[#All],2,FALSE)</f>
        <v>2026.2221012001901</v>
      </c>
      <c r="H5" s="12">
        <f>+Summary[[#This Row],[Price Changes, $]]/VLOOKUP(Summary[[#This Row],[Product Code]],Price2021[#All],2,0)</f>
        <v>4.3131120553523007E-2</v>
      </c>
      <c r="J5" s="15">
        <v>2026.2221012001901</v>
      </c>
      <c r="K5" s="12">
        <v>-4.3131120553522972E-2</v>
      </c>
      <c r="M5" s="20"/>
    </row>
    <row r="6" spans="2:364" ht="19.95" customHeight="1">
      <c r="B6" s="8">
        <v>1469</v>
      </c>
      <c r="C6" s="14">
        <v>30406.536776530462</v>
      </c>
      <c r="E6" s="7" t="s">
        <v>21</v>
      </c>
      <c r="F6" s="7">
        <f>VLOOKUP(Summary[[#This Row],[Description]],Data[],2,FALSE)</f>
        <v>2427</v>
      </c>
      <c r="G6" s="15">
        <f>VLOOKUP(Summary[[#This Row],[Product Code]],Price2022[#All],2,FALSE)-VLOOKUP(Summary[[#This Row],[Product Code]],Price2021[#All],2,FALSE)</f>
        <v>-14028.043366578451</v>
      </c>
      <c r="H6" s="12">
        <f>+Summary[[#This Row],[Price Changes, $]]/VLOOKUP(Summary[[#This Row],[Product Code]],Price2021[#All],2,0)</f>
        <v>-0.41472199920260627</v>
      </c>
      <c r="J6" s="15">
        <v>-14028.043366578451</v>
      </c>
      <c r="K6" s="12">
        <v>0.41472199920260622</v>
      </c>
      <c r="M6" s="20" t="s">
        <v>37</v>
      </c>
    </row>
    <row r="7" spans="2:364" ht="19.95" customHeight="1">
      <c r="B7" s="8">
        <v>5093</v>
      </c>
      <c r="C7" s="14">
        <v>49548.909251671161</v>
      </c>
      <c r="E7" s="7" t="s">
        <v>22</v>
      </c>
      <c r="F7" s="7">
        <f>VLOOKUP(Summary[[#This Row],[Description]],Data[],2,FALSE)</f>
        <v>1469</v>
      </c>
      <c r="G7" s="15">
        <f>VLOOKUP(Summary[[#This Row],[Product Code]],Price2022[#All],2,FALSE)-VLOOKUP(Summary[[#This Row],[Product Code]],Price2021[#All],2,FALSE)</f>
        <v>18581.049790432742</v>
      </c>
      <c r="H7" s="12">
        <f>+Summary[[#This Row],[Price Changes, $]]/VLOOKUP(Summary[[#This Row],[Product Code]],Price2021[#All],2,0)</f>
        <v>0.61108734371796924</v>
      </c>
      <c r="J7" s="15">
        <v>18581.049790432742</v>
      </c>
      <c r="K7" s="12">
        <v>-0.61108734371796913</v>
      </c>
      <c r="M7" s="20" t="s">
        <v>29</v>
      </c>
    </row>
    <row r="8" spans="2:364" ht="19.95" customHeight="1">
      <c r="B8" s="8">
        <v>1470</v>
      </c>
      <c r="C8" s="14">
        <v>29772.750986913867</v>
      </c>
      <c r="E8" s="7" t="s">
        <v>23</v>
      </c>
      <c r="F8" s="7">
        <f>VLOOKUP(Summary[[#This Row],[Description]],Data[],2,FALSE)</f>
        <v>1466</v>
      </c>
      <c r="G8" s="15">
        <f>VLOOKUP(Summary[[#This Row],[Product Code]],Price2022[#All],2,FALSE)-VLOOKUP(Summary[[#This Row],[Product Code]],Price2021[#All],2,FALSE)</f>
        <v>16803.100183418093</v>
      </c>
      <c r="H8" s="12">
        <f>+Summary[[#This Row],[Price Changes, $]]/VLOOKUP(Summary[[#This Row],[Product Code]],Price2021[#All],2,0)</f>
        <v>0.50409966930681394</v>
      </c>
      <c r="J8" s="15">
        <v>16803.100183418093</v>
      </c>
      <c r="K8" s="12">
        <v>-0.50409966930681405</v>
      </c>
      <c r="M8" s="20" t="s">
        <v>30</v>
      </c>
    </row>
    <row r="9" spans="2:364" ht="19.95" customHeight="1">
      <c r="B9" s="8">
        <v>2426</v>
      </c>
      <c r="C9" s="14">
        <v>46978.192896374574</v>
      </c>
      <c r="E9" s="7" t="s">
        <v>24</v>
      </c>
      <c r="F9" s="7">
        <f>VLOOKUP(Summary[[#This Row],[Description]],Data[],2,FALSE)</f>
        <v>1462</v>
      </c>
      <c r="G9" s="15">
        <f>VLOOKUP(Summary[[#This Row],[Product Code]],Price2022[#All],2,FALSE)-VLOOKUP(Summary[[#This Row],[Product Code]],Price2021[#All],2,FALSE)</f>
        <v>777.41002366644534</v>
      </c>
      <c r="H9" s="12">
        <f>+Summary[[#This Row],[Price Changes, $]]/VLOOKUP(Summary[[#This Row],[Product Code]],Price2021[#All],2,0)</f>
        <v>5.398079241546351E-2</v>
      </c>
      <c r="J9" s="15">
        <v>777.41002366644534</v>
      </c>
      <c r="K9" s="12">
        <v>-5.3980792415463608E-2</v>
      </c>
      <c r="M9" s="20"/>
    </row>
    <row r="10" spans="2:364" ht="19.95" customHeight="1">
      <c r="B10" s="8">
        <v>2431</v>
      </c>
      <c r="C10" s="14">
        <v>15509.961722771812</v>
      </c>
      <c r="E10" s="7" t="s">
        <v>25</v>
      </c>
      <c r="F10" s="7">
        <f>VLOOKUP(Summary[[#This Row],[Description]],Data[],2,FALSE)</f>
        <v>1470</v>
      </c>
      <c r="G10" s="15">
        <f>VLOOKUP(Summary[[#This Row],[Product Code]],Price2022[#All],2,FALSE)-VLOOKUP(Summary[[#This Row],[Product Code]],Price2021[#All],2,FALSE)</f>
        <v>18562.722675341749</v>
      </c>
      <c r="H10" s="12">
        <f>+Summary[[#This Row],[Price Changes, $]]/VLOOKUP(Summary[[#This Row],[Product Code]],Price2021[#All],2,0)</f>
        <v>0.62348026500811748</v>
      </c>
      <c r="J10" s="15">
        <v>18562.722675341749</v>
      </c>
      <c r="K10" s="12">
        <v>-0.62348026500811748</v>
      </c>
      <c r="M10" s="20" t="s">
        <v>31</v>
      </c>
    </row>
    <row r="11" spans="2:364" ht="19.95" customHeight="1">
      <c r="B11" s="8">
        <v>5095</v>
      </c>
      <c r="C11" s="14">
        <v>36523.748265894457</v>
      </c>
      <c r="E11" s="7" t="s">
        <v>26</v>
      </c>
      <c r="F11" s="7">
        <f>VLOOKUP(Summary[[#This Row],[Description]],Data[],2,FALSE)</f>
        <v>5093</v>
      </c>
      <c r="G11" s="15">
        <f>VLOOKUP(Summary[[#This Row],[Product Code]],Price2022[#All],2,FALSE)-VLOOKUP(Summary[[#This Row],[Product Code]],Price2021[#All],2,FALSE)</f>
        <v>4671.1157672857225</v>
      </c>
      <c r="H11" s="12">
        <f>+Summary[[#This Row],[Price Changes, $]]/VLOOKUP(Summary[[#This Row],[Product Code]],Price2021[#All],2,0)</f>
        <v>9.4272827350446217E-2</v>
      </c>
      <c r="J11" s="15">
        <v>4671.1157672857225</v>
      </c>
      <c r="K11" s="12">
        <v>-9.4272827350446287E-2</v>
      </c>
      <c r="M11" s="20"/>
    </row>
    <row r="12" spans="2:364" ht="19.95" customHeight="1">
      <c r="M12" s="20" t="s">
        <v>38</v>
      </c>
    </row>
    <row r="13" spans="2:364" ht="19.95" customHeight="1">
      <c r="B13" s="13" t="s">
        <v>10</v>
      </c>
      <c r="M13" s="20" t="s">
        <v>32</v>
      </c>
    </row>
    <row r="14" spans="2:364" ht="31.8" customHeight="1">
      <c r="B14" s="8" t="s">
        <v>8</v>
      </c>
      <c r="C14" s="9" t="s">
        <v>14</v>
      </c>
      <c r="H14" s="21" t="s">
        <v>39</v>
      </c>
      <c r="M14" s="20" t="s">
        <v>33</v>
      </c>
    </row>
    <row r="15" spans="2:364" ht="19.95" customHeight="1">
      <c r="B15" s="8">
        <v>1466</v>
      </c>
      <c r="C15" s="14">
        <v>50135.992876095297</v>
      </c>
      <c r="H15" s="21" t="s">
        <v>40</v>
      </c>
      <c r="M15" s="20"/>
    </row>
    <row r="16" spans="2:364" ht="19.95" customHeight="1">
      <c r="B16" s="8">
        <v>2431</v>
      </c>
      <c r="C16" s="14">
        <v>38734.26446847646</v>
      </c>
      <c r="M16" s="20" t="s">
        <v>34</v>
      </c>
    </row>
    <row r="17" spans="2:3" ht="19.95" customHeight="1">
      <c r="B17" s="8">
        <v>1470</v>
      </c>
      <c r="C17" s="14">
        <v>48335.473662255616</v>
      </c>
    </row>
    <row r="18" spans="2:3" ht="19.95" customHeight="1">
      <c r="B18" s="8">
        <v>5095</v>
      </c>
      <c r="C18" s="14">
        <v>48992.558271153925</v>
      </c>
    </row>
    <row r="19" spans="2:3" ht="19.95" customHeight="1">
      <c r="B19" s="8">
        <v>5093</v>
      </c>
      <c r="C19" s="14">
        <v>54220.025018956883</v>
      </c>
    </row>
    <row r="20" spans="2:3" ht="19.95" customHeight="1">
      <c r="B20" s="8">
        <v>1462</v>
      </c>
      <c r="C20" s="14">
        <v>15179.014536677372</v>
      </c>
    </row>
    <row r="21" spans="2:3" ht="19.95" customHeight="1">
      <c r="B21" s="8">
        <v>2427</v>
      </c>
      <c r="C21" s="14">
        <v>19797.129625330424</v>
      </c>
    </row>
    <row r="22" spans="2:3" ht="19.95" customHeight="1">
      <c r="B22" s="8">
        <v>1469</v>
      </c>
      <c r="C22" s="14">
        <v>48987.586566963204</v>
      </c>
    </row>
    <row r="23" spans="2:3" ht="19.95" customHeight="1">
      <c r="B23" s="8">
        <v>2426</v>
      </c>
      <c r="C23" s="14">
        <v>49004.414997574764</v>
      </c>
    </row>
    <row r="25" spans="2:3" ht="19.95" customHeight="1">
      <c r="B25" s="13" t="s">
        <v>11</v>
      </c>
    </row>
    <row r="26" spans="2:3" ht="19.95" customHeight="1">
      <c r="B26" s="8" t="s">
        <v>12</v>
      </c>
      <c r="C26" s="9" t="s">
        <v>8</v>
      </c>
    </row>
    <row r="27" spans="2:3" ht="19.95" customHeight="1">
      <c r="B27" s="8" t="s">
        <v>18</v>
      </c>
      <c r="C27" s="10">
        <v>5095</v>
      </c>
    </row>
    <row r="28" spans="2:3" ht="19.95" customHeight="1">
      <c r="B28" s="8" t="s">
        <v>19</v>
      </c>
      <c r="C28" s="10">
        <v>2431</v>
      </c>
    </row>
    <row r="29" spans="2:3" ht="19.95" customHeight="1">
      <c r="B29" s="8" t="s">
        <v>20</v>
      </c>
      <c r="C29" s="10">
        <v>2426</v>
      </c>
    </row>
    <row r="30" spans="2:3" ht="19.95" customHeight="1">
      <c r="B30" s="8" t="s">
        <v>21</v>
      </c>
      <c r="C30" s="10">
        <v>2427</v>
      </c>
    </row>
    <row r="31" spans="2:3" ht="19.95" customHeight="1">
      <c r="B31" s="8" t="s">
        <v>22</v>
      </c>
      <c r="C31" s="10">
        <v>1469</v>
      </c>
    </row>
    <row r="32" spans="2:3" ht="19.95" customHeight="1">
      <c r="B32" s="8" t="s">
        <v>23</v>
      </c>
      <c r="C32" s="10">
        <v>1466</v>
      </c>
    </row>
    <row r="33" spans="2:3" ht="19.95" customHeight="1">
      <c r="B33" s="8" t="s">
        <v>24</v>
      </c>
      <c r="C33" s="10">
        <v>1462</v>
      </c>
    </row>
    <row r="34" spans="2:3" ht="19.95" customHeight="1">
      <c r="B34" s="8" t="s">
        <v>25</v>
      </c>
      <c r="C34" s="10">
        <v>1470</v>
      </c>
    </row>
    <row r="35" spans="2:3" ht="19.95" customHeight="1">
      <c r="B35" s="8" t="s">
        <v>26</v>
      </c>
      <c r="C35" s="10">
        <v>5093</v>
      </c>
    </row>
  </sheetData>
  <mergeCells count="1">
    <mergeCell ref="J1:K1"/>
  </mergeCells>
  <phoneticPr fontId="7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2023-05-15T23:13:53Z</dcterms:modified>
</cp:coreProperties>
</file>