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ut\Desktop\"/>
    </mc:Choice>
  </mc:AlternateContent>
  <xr:revisionPtr revIDLastSave="0" documentId="8_{2B9788C6-D505-4F6D-B0AF-BC8600803FCA}" xr6:coauthVersionLast="44" xr6:coauthVersionMax="44" xr10:uidLastSave="{00000000-0000-0000-0000-000000000000}"/>
  <bookViews>
    <workbookView xWindow="-108" yWindow="-108" windowWidth="23256" windowHeight="12576" xr2:uid="{75B1E849-D10F-4B5A-ABC7-2381E38A80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F25" i="1"/>
  <c r="F21" i="1"/>
  <c r="F22" i="1"/>
  <c r="F23" i="1"/>
  <c r="F20" i="1"/>
  <c r="C28" i="1"/>
  <c r="D28" i="1"/>
  <c r="E28" i="1"/>
  <c r="G28" i="1"/>
  <c r="H28" i="1"/>
  <c r="I28" i="1"/>
  <c r="J28" i="1"/>
  <c r="B28" i="1"/>
  <c r="C27" i="1"/>
  <c r="D27" i="1"/>
  <c r="E27" i="1"/>
  <c r="G27" i="1"/>
  <c r="G29" i="1" s="1"/>
  <c r="H27" i="1"/>
  <c r="I27" i="1"/>
  <c r="J27" i="1"/>
  <c r="B27" i="1"/>
  <c r="C24" i="1"/>
  <c r="D24" i="1"/>
  <c r="E24" i="1"/>
  <c r="G24" i="1"/>
  <c r="H24" i="1"/>
  <c r="I24" i="1"/>
  <c r="J24" i="1"/>
  <c r="B24" i="1"/>
  <c r="C9" i="1"/>
  <c r="D9" i="1"/>
  <c r="D11" i="1" s="1"/>
  <c r="E9" i="1"/>
  <c r="E11" i="1" s="1"/>
  <c r="F9" i="1"/>
  <c r="G9" i="1"/>
  <c r="H9" i="1"/>
  <c r="I9" i="1"/>
  <c r="I11" i="1" s="1"/>
  <c r="J9" i="1"/>
  <c r="B9" i="1"/>
  <c r="B11" i="1"/>
  <c r="C10" i="1"/>
  <c r="D10" i="1"/>
  <c r="E10" i="1"/>
  <c r="G10" i="1"/>
  <c r="H10" i="1"/>
  <c r="I10" i="1"/>
  <c r="J10" i="1"/>
  <c r="C6" i="1"/>
  <c r="D6" i="1"/>
  <c r="E6" i="1"/>
  <c r="G6" i="1"/>
  <c r="G11" i="1" s="1"/>
  <c r="H6" i="1"/>
  <c r="I6" i="1"/>
  <c r="J6" i="1"/>
  <c r="B10" i="1"/>
  <c r="F3" i="1"/>
  <c r="F4" i="1"/>
  <c r="F5" i="1"/>
  <c r="F10" i="1" s="1"/>
  <c r="F7" i="1"/>
  <c r="F8" i="1"/>
  <c r="F2" i="1"/>
  <c r="F6" i="1" s="1"/>
  <c r="B6" i="1"/>
  <c r="F33" i="1"/>
  <c r="F15" i="1"/>
  <c r="F32" i="1"/>
  <c r="F14" i="1"/>
  <c r="F31" i="1"/>
  <c r="F13" i="1"/>
  <c r="F30" i="1"/>
  <c r="F12" i="1"/>
  <c r="E29" i="1" l="1"/>
  <c r="D29" i="1"/>
  <c r="C29" i="1"/>
  <c r="B29" i="1"/>
  <c r="J29" i="1"/>
  <c r="I29" i="1"/>
  <c r="H29" i="1"/>
  <c r="F28" i="1"/>
  <c r="C11" i="1"/>
  <c r="F11" i="1"/>
  <c r="J11" i="1"/>
  <c r="H11" i="1"/>
  <c r="F27" i="1"/>
  <c r="F24" i="1"/>
  <c r="F29" i="1" l="1"/>
</calcChain>
</file>

<file path=xl/sharedStrings.xml><?xml version="1.0" encoding="utf-8"?>
<sst xmlns="http://schemas.openxmlformats.org/spreadsheetml/2006/main" count="48" uniqueCount="34">
  <si>
    <t>Q120</t>
  </si>
  <si>
    <t>Q220</t>
  </si>
  <si>
    <t>Q320</t>
  </si>
  <si>
    <t>Q420</t>
  </si>
  <si>
    <t>FY20</t>
  </si>
  <si>
    <t>FY21</t>
  </si>
  <si>
    <t>FY22</t>
  </si>
  <si>
    <t>FY23</t>
  </si>
  <si>
    <t>FY24</t>
  </si>
  <si>
    <t>Prior Q120</t>
  </si>
  <si>
    <t>P Q220</t>
  </si>
  <si>
    <t>P Q320</t>
  </si>
  <si>
    <t>P Q420</t>
  </si>
  <si>
    <t>P FY20</t>
  </si>
  <si>
    <t>P FY21</t>
  </si>
  <si>
    <t>P FY22</t>
  </si>
  <si>
    <t>P FY23</t>
  </si>
  <si>
    <t>P FY24</t>
  </si>
  <si>
    <t>1. IntInc</t>
  </si>
  <si>
    <t>2.IntExp</t>
  </si>
  <si>
    <t>3.Adj</t>
  </si>
  <si>
    <t>4.CMJudg</t>
  </si>
  <si>
    <t>OCM</t>
  </si>
  <si>
    <t>PEOCM</t>
  </si>
  <si>
    <t>6.OFX</t>
  </si>
  <si>
    <t>7.FXJudg</t>
  </si>
  <si>
    <t>9. TJ (CMJudg+ FXJudge)</t>
  </si>
  <si>
    <t xml:space="preserve">                      5.Sub-total OCM</t>
  </si>
  <si>
    <t xml:space="preserve">                      8.Sub-total FX</t>
  </si>
  <si>
    <t xml:space="preserve">                             9.1 OCM + FX</t>
  </si>
  <si>
    <t>9.2 CY (%)</t>
  </si>
  <si>
    <t>9.3 CD (%)</t>
  </si>
  <si>
    <t>9.5 AICB</t>
  </si>
  <si>
    <t>9.6 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</si>
</sst>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d/mmm/yy;@"/>
    <numFmt numFmtId="165" formatCode="#,##0.0_);\(#,##0.0\)"/>
    <numFmt numFmtId="166" formatCode="_(* #,##0.000_);_(* \(#,##0.000\);_(* &quot;-&quot;??_);_(@_)"/>
    <numFmt numFmtId="167" formatCode="_(* #,##0.0_);_(* \(#,##0.0\);_(* &quot;-&quot;??_);_(@_)"/>
    <numFmt numFmtId="168" formatCode="_(* #,##0.0000_);_(* \(#,##0.0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HP Simplified"/>
      <family val="2"/>
    </font>
    <font>
      <b/>
      <sz val="10"/>
      <color theme="0"/>
      <name val="HP Simplified"/>
      <family val="2"/>
    </font>
    <font>
      <b/>
      <sz val="10"/>
      <name val="HP Simplified"/>
      <family val="2"/>
    </font>
    <font>
      <sz val="12"/>
      <name val="HP Simplified"/>
      <family val="2"/>
    </font>
    <font>
      <sz val="10"/>
      <name val="HP Simplified"/>
      <family val="2"/>
    </font>
    <font>
      <sz val="12"/>
      <color theme="0" tint="-0.499984740745262"/>
      <name val="HP Simplified"/>
      <family val="2"/>
    </font>
    <font>
      <sz val="10"/>
      <color rgb="FF0000FF"/>
      <name val="HP Simplified"/>
      <family val="2"/>
    </font>
    <font>
      <sz val="10"/>
      <color theme="0" tint="-0.499984740745262"/>
      <name val="HP Simplified"/>
      <family val="2"/>
    </font>
    <font>
      <b/>
      <sz val="12"/>
      <color theme="0" tint="-0.499984740745262"/>
      <name val="HP Simplified"/>
      <family val="2"/>
    </font>
    <font>
      <b/>
      <sz val="10"/>
      <color theme="0" tint="-0.499984740745262"/>
      <name val="HP Simplified"/>
      <family val="2"/>
    </font>
    <font>
      <b/>
      <sz val="10"/>
      <color theme="1"/>
      <name val="HP Simplified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96D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/>
  </cellStyleXfs>
  <cellXfs count="24">
    <xf numFmtId="0" fontId="0" fillId="0" borderId="0" xfId="0"/>
    <xf numFmtId="165" fontId="3" fillId="0" borderId="1" xfId="2" applyNumberFormat="1" applyFont="1" applyBorder="1"/>
    <xf numFmtId="165" fontId="4" fillId="2" borderId="1" xfId="2" applyNumberFormat="1" applyFont="1" applyFill="1" applyBorder="1" applyAlignment="1">
      <alignment horizontal="center"/>
    </xf>
    <xf numFmtId="165" fontId="6" fillId="0" borderId="1" xfId="2" applyNumberFormat="1" applyFont="1" applyBorder="1"/>
    <xf numFmtId="166" fontId="7" fillId="0" borderId="1" xfId="1" applyNumberFormat="1" applyFont="1" applyBorder="1" applyAlignment="1">
      <alignment horizontal="center"/>
    </xf>
    <xf numFmtId="167" fontId="7" fillId="4" borderId="1" xfId="1" applyNumberFormat="1" applyFont="1" applyFill="1" applyBorder="1" applyAlignment="1">
      <alignment horizontal="center"/>
    </xf>
    <xf numFmtId="167" fontId="7" fillId="0" borderId="1" xfId="1" applyNumberFormat="1" applyFont="1" applyBorder="1" applyAlignment="1">
      <alignment horizontal="center"/>
    </xf>
    <xf numFmtId="165" fontId="6" fillId="5" borderId="1" xfId="2" applyNumberFormat="1" applyFont="1" applyFill="1" applyBorder="1"/>
    <xf numFmtId="165" fontId="8" fillId="0" borderId="1" xfId="2" applyNumberFormat="1" applyFont="1" applyBorder="1"/>
    <xf numFmtId="167" fontId="9" fillId="0" borderId="1" xfId="1" applyNumberFormat="1" applyFont="1" applyBorder="1" applyAlignment="1">
      <alignment horizontal="center"/>
    </xf>
    <xf numFmtId="165" fontId="6" fillId="4" borderId="1" xfId="2" applyNumberFormat="1" applyFont="1" applyFill="1" applyBorder="1"/>
    <xf numFmtId="165" fontId="11" fillId="0" borderId="1" xfId="2" applyNumberFormat="1" applyFont="1" applyBorder="1"/>
    <xf numFmtId="167" fontId="12" fillId="0" borderId="1" xfId="1" applyNumberFormat="1" applyFont="1" applyBorder="1" applyAlignment="1">
      <alignment horizontal="center"/>
    </xf>
    <xf numFmtId="165" fontId="3" fillId="7" borderId="1" xfId="2" applyNumberFormat="1" applyFont="1" applyFill="1" applyBorder="1"/>
    <xf numFmtId="167" fontId="13" fillId="7" borderId="1" xfId="1" applyNumberFormat="1" applyFont="1" applyFill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168" fontId="14" fillId="0" borderId="1" xfId="1" applyNumberFormat="1" applyFont="1" applyBorder="1"/>
    <xf numFmtId="168" fontId="0" fillId="0" borderId="1" xfId="1" applyNumberFormat="1" applyFont="1" applyBorder="1"/>
    <xf numFmtId="165" fontId="5" fillId="3" borderId="1" xfId="2" applyNumberFormat="1" applyFont="1" applyFill="1" applyBorder="1" applyAlignment="1">
      <alignment horizontal="center"/>
    </xf>
    <xf numFmtId="167" fontId="7" fillId="0" borderId="1" xfId="1" applyNumberFormat="1" applyFont="1" applyBorder="1"/>
    <xf numFmtId="167" fontId="10" fillId="0" borderId="1" xfId="1" applyNumberFormat="1" applyFont="1" applyBorder="1"/>
    <xf numFmtId="167" fontId="7" fillId="6" borderId="1" xfId="1" applyNumberFormat="1" applyFont="1" applyFill="1" applyBorder="1"/>
    <xf numFmtId="167" fontId="13" fillId="3" borderId="1" xfId="1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Normal 2" xfId="2" xr:uid="{0E4A0181-D5CF-4D31-89F7-53949F3A38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C4244-F994-473E-A86C-4FF65A661C4B}">
  <dimension ref="A1:J33"/>
  <sheetViews>
    <sheetView tabSelected="1" zoomScale="70" zoomScaleNormal="70" workbookViewId="0">
      <selection activeCell="M13" sqref="M13"/>
    </sheetView>
  </sheetViews>
  <sheetFormatPr defaultRowHeight="14.4" x14ac:dyDescent="0.3"/>
  <cols>
    <col min="1" max="1" width="27.88671875" bestFit="1" customWidth="1"/>
    <col min="2" max="10" width="10" bestFit="1" customWidth="1"/>
    <col min="12" max="12" width="27.88671875" bestFit="1" customWidth="1"/>
    <col min="13" max="21" width="10" bestFit="1" customWidth="1"/>
  </cols>
  <sheetData>
    <row r="1" spans="1:10" ht="15.6" x14ac:dyDescent="0.3">
      <c r="A1" s="1" t="s">
        <v>22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5.6" x14ac:dyDescent="0.3">
      <c r="A2" s="3" t="s">
        <v>18</v>
      </c>
      <c r="B2" s="4">
        <v>18.356565792221385</v>
      </c>
      <c r="C2" s="4">
        <v>13.120571598412806</v>
      </c>
      <c r="D2" s="4">
        <v>13.927989269022385</v>
      </c>
      <c r="E2" s="4">
        <v>15.291316215195613</v>
      </c>
      <c r="F2" s="5">
        <f>SUM(B2:E2)</f>
        <v>60.696442874852188</v>
      </c>
      <c r="G2" s="6">
        <v>52.130627635832553</v>
      </c>
      <c r="H2" s="6">
        <v>52.130627635832553</v>
      </c>
      <c r="I2" s="6">
        <v>52.130627635832553</v>
      </c>
      <c r="J2" s="6">
        <v>52.130627635832553</v>
      </c>
    </row>
    <row r="3" spans="1:10" ht="15.6" x14ac:dyDescent="0.3">
      <c r="A3" s="3" t="s">
        <v>19</v>
      </c>
      <c r="B3" s="6">
        <v>-59.925687053363909</v>
      </c>
      <c r="C3" s="6">
        <v>-59.534024220105124</v>
      </c>
      <c r="D3" s="6">
        <v>-59.295395582693473</v>
      </c>
      <c r="E3" s="6">
        <v>-58.897671005845368</v>
      </c>
      <c r="F3" s="5">
        <f t="shared" ref="F3:F8" si="0">SUM(B3:E3)</f>
        <v>-237.65277786200789</v>
      </c>
      <c r="G3" s="6">
        <v>-226.28677424909256</v>
      </c>
      <c r="H3" s="6">
        <v>-226.28677424909256</v>
      </c>
      <c r="I3" s="6">
        <v>-226.28677424909256</v>
      </c>
      <c r="J3" s="6">
        <v>-226.28677424909256</v>
      </c>
    </row>
    <row r="4" spans="1:10" ht="15.6" x14ac:dyDescent="0.3">
      <c r="A4" s="7" t="s">
        <v>20</v>
      </c>
      <c r="B4" s="6"/>
      <c r="C4" s="6">
        <v>1.76</v>
      </c>
      <c r="D4" s="6">
        <v>1</v>
      </c>
      <c r="E4" s="6"/>
      <c r="F4" s="5">
        <f t="shared" si="0"/>
        <v>2.76</v>
      </c>
      <c r="G4" s="6">
        <v>0</v>
      </c>
      <c r="H4" s="6">
        <v>0</v>
      </c>
      <c r="I4" s="6">
        <v>0</v>
      </c>
      <c r="J4" s="6">
        <v>0</v>
      </c>
    </row>
    <row r="5" spans="1:10" ht="15.6" x14ac:dyDescent="0.3">
      <c r="A5" s="8" t="s">
        <v>21</v>
      </c>
      <c r="B5" s="9">
        <v>-2</v>
      </c>
      <c r="C5" s="9">
        <v>-1.8</v>
      </c>
      <c r="D5" s="9">
        <v>-1.2</v>
      </c>
      <c r="E5" s="9">
        <v>-2</v>
      </c>
      <c r="F5" s="5">
        <f t="shared" si="0"/>
        <v>-7</v>
      </c>
      <c r="G5" s="6">
        <v>-8</v>
      </c>
      <c r="H5" s="6">
        <v>-8</v>
      </c>
      <c r="I5" s="6">
        <v>-8</v>
      </c>
      <c r="J5" s="6">
        <v>-8</v>
      </c>
    </row>
    <row r="6" spans="1:10" ht="15.6" x14ac:dyDescent="0.3">
      <c r="A6" s="10" t="s">
        <v>27</v>
      </c>
      <c r="B6" s="5">
        <f>SUM(B2:B5)</f>
        <v>-43.569121261142527</v>
      </c>
      <c r="C6" s="5">
        <f t="shared" ref="C6:J6" si="1">SUM(C2:C5)</f>
        <v>-46.453452621692314</v>
      </c>
      <c r="D6" s="5">
        <f t="shared" si="1"/>
        <v>-45.567406313671093</v>
      </c>
      <c r="E6" s="5">
        <f t="shared" si="1"/>
        <v>-45.606354790649753</v>
      </c>
      <c r="F6" s="5">
        <f t="shared" si="1"/>
        <v>-181.19633498715572</v>
      </c>
      <c r="G6" s="5">
        <f t="shared" si="1"/>
        <v>-182.15614661326001</v>
      </c>
      <c r="H6" s="5">
        <f t="shared" si="1"/>
        <v>-182.15614661326001</v>
      </c>
      <c r="I6" s="5">
        <f t="shared" si="1"/>
        <v>-182.15614661326001</v>
      </c>
      <c r="J6" s="5">
        <f t="shared" si="1"/>
        <v>-182.15614661326001</v>
      </c>
    </row>
    <row r="7" spans="1:10" ht="15.6" x14ac:dyDescent="0.3">
      <c r="A7" s="1" t="s">
        <v>24</v>
      </c>
      <c r="B7" s="6">
        <v>-14.9</v>
      </c>
      <c r="C7" s="6">
        <v>-17</v>
      </c>
      <c r="D7" s="6">
        <v>-17</v>
      </c>
      <c r="E7" s="6">
        <v>-17</v>
      </c>
      <c r="F7" s="5">
        <f t="shared" si="0"/>
        <v>-65.900000000000006</v>
      </c>
      <c r="G7" s="6">
        <v>-80</v>
      </c>
      <c r="H7" s="6">
        <v>-80</v>
      </c>
      <c r="I7" s="6">
        <v>-80</v>
      </c>
      <c r="J7" s="6">
        <v>-80</v>
      </c>
    </row>
    <row r="8" spans="1:10" ht="15.6" x14ac:dyDescent="0.3">
      <c r="A8" s="8" t="s">
        <v>25</v>
      </c>
      <c r="B8" s="9">
        <v>-3</v>
      </c>
      <c r="C8" s="9">
        <v>-3</v>
      </c>
      <c r="D8" s="9">
        <v>-3</v>
      </c>
      <c r="E8" s="9">
        <v>-3</v>
      </c>
      <c r="F8" s="5">
        <f t="shared" si="0"/>
        <v>-12</v>
      </c>
      <c r="G8" s="6">
        <v>-12</v>
      </c>
      <c r="H8" s="6">
        <v>-12</v>
      </c>
      <c r="I8" s="6">
        <v>-12</v>
      </c>
      <c r="J8" s="6">
        <v>-12</v>
      </c>
    </row>
    <row r="9" spans="1:10" ht="15.6" x14ac:dyDescent="0.3">
      <c r="A9" s="10" t="s">
        <v>28</v>
      </c>
      <c r="B9" s="5">
        <f>SUM(B7:B8)</f>
        <v>-17.899999999999999</v>
      </c>
      <c r="C9" s="5">
        <f t="shared" ref="C9:J9" si="2">SUM(C7:C8)</f>
        <v>-20</v>
      </c>
      <c r="D9" s="5">
        <f t="shared" si="2"/>
        <v>-20</v>
      </c>
      <c r="E9" s="5">
        <f t="shared" si="2"/>
        <v>-20</v>
      </c>
      <c r="F9" s="5">
        <f t="shared" si="2"/>
        <v>-77.900000000000006</v>
      </c>
      <c r="G9" s="5">
        <f t="shared" si="2"/>
        <v>-92</v>
      </c>
      <c r="H9" s="5">
        <f t="shared" si="2"/>
        <v>-92</v>
      </c>
      <c r="I9" s="5">
        <f t="shared" si="2"/>
        <v>-92</v>
      </c>
      <c r="J9" s="5">
        <f t="shared" si="2"/>
        <v>-92</v>
      </c>
    </row>
    <row r="10" spans="1:10" ht="15.6" x14ac:dyDescent="0.3">
      <c r="A10" s="11" t="s">
        <v>26</v>
      </c>
      <c r="B10" s="12">
        <f>B5+B8</f>
        <v>-5</v>
      </c>
      <c r="C10" s="12">
        <f t="shared" ref="C10:J10" si="3">C5+C8</f>
        <v>-4.8</v>
      </c>
      <c r="D10" s="12">
        <f t="shared" si="3"/>
        <v>-4.2</v>
      </c>
      <c r="E10" s="12">
        <f t="shared" si="3"/>
        <v>-5</v>
      </c>
      <c r="F10" s="12">
        <f t="shared" si="3"/>
        <v>-19</v>
      </c>
      <c r="G10" s="12">
        <f t="shared" si="3"/>
        <v>-20</v>
      </c>
      <c r="H10" s="12">
        <f t="shared" si="3"/>
        <v>-20</v>
      </c>
      <c r="I10" s="12">
        <f t="shared" si="3"/>
        <v>-20</v>
      </c>
      <c r="J10" s="12">
        <f t="shared" si="3"/>
        <v>-20</v>
      </c>
    </row>
    <row r="11" spans="1:10" ht="15.6" x14ac:dyDescent="0.3">
      <c r="A11" s="13" t="s">
        <v>29</v>
      </c>
      <c r="B11" s="14">
        <f>B9+B6</f>
        <v>-61.469121261142526</v>
      </c>
      <c r="C11" s="14">
        <f t="shared" ref="C11:J11" si="4">C9+C6</f>
        <v>-66.453452621692321</v>
      </c>
      <c r="D11" s="14">
        <f t="shared" si="4"/>
        <v>-65.567406313671086</v>
      </c>
      <c r="E11" s="14">
        <f t="shared" si="4"/>
        <v>-65.60635479064976</v>
      </c>
      <c r="F11" s="14">
        <f t="shared" si="4"/>
        <v>-259.09633498715573</v>
      </c>
      <c r="G11" s="14">
        <f t="shared" si="4"/>
        <v>-274.15614661326003</v>
      </c>
      <c r="H11" s="14">
        <f t="shared" si="4"/>
        <v>-274.15614661326003</v>
      </c>
      <c r="I11" s="14">
        <f t="shared" si="4"/>
        <v>-274.15614661326003</v>
      </c>
      <c r="J11" s="14">
        <f t="shared" si="4"/>
        <v>-274.15614661326003</v>
      </c>
    </row>
    <row r="12" spans="1:10" x14ac:dyDescent="0.3">
      <c r="A12" s="15" t="s">
        <v>30</v>
      </c>
      <c r="B12" s="16">
        <v>1.611896181232507</v>
      </c>
      <c r="C12" s="16">
        <v>1.4960657422280179</v>
      </c>
      <c r="D12" s="16">
        <v>1.4590151815026959</v>
      </c>
      <c r="E12" s="16">
        <v>1.5046347453992635</v>
      </c>
      <c r="F12" s="17">
        <f>+AVERAGE(B12:E12)</f>
        <v>1.5179029625906211</v>
      </c>
      <c r="G12" s="18">
        <v>1.1970298957343481</v>
      </c>
      <c r="H12" s="18">
        <v>1.183929923513487</v>
      </c>
      <c r="I12" s="18">
        <v>1.2062416823261664</v>
      </c>
      <c r="J12" s="18">
        <v>1.2229797634303756</v>
      </c>
    </row>
    <row r="13" spans="1:10" x14ac:dyDescent="0.3">
      <c r="A13" s="15" t="s">
        <v>31</v>
      </c>
      <c r="B13" s="16">
        <v>4.7308604947893222</v>
      </c>
      <c r="C13" s="16">
        <v>4.6893906717407647</v>
      </c>
      <c r="D13" s="16">
        <v>4.6577713706131467</v>
      </c>
      <c r="E13" s="16">
        <v>4.6137519174476775</v>
      </c>
      <c r="F13" s="17">
        <f>+AVERAGE(B13:E13)</f>
        <v>4.6729436136477283</v>
      </c>
      <c r="G13" s="18">
        <v>4.6378485525993334</v>
      </c>
      <c r="H13" s="18">
        <v>4.2648488085131984</v>
      </c>
      <c r="I13" s="18">
        <v>4.1636225462763061</v>
      </c>
      <c r="J13" s="18">
        <v>2.823185709418325</v>
      </c>
    </row>
    <row r="14" spans="1:10" x14ac:dyDescent="0.3">
      <c r="A14" s="15" t="s">
        <v>32</v>
      </c>
      <c r="B14" s="16">
        <v>4456.2448185462499</v>
      </c>
      <c r="C14" s="16">
        <v>3508.0200630416089</v>
      </c>
      <c r="D14" s="16">
        <v>3739.1555340808773</v>
      </c>
      <c r="E14" s="16">
        <v>3987.6016983836557</v>
      </c>
      <c r="F14" s="16">
        <f>+AVERAGE(B14:E14)</f>
        <v>3922.7555285130979</v>
      </c>
      <c r="G14" s="16">
        <v>4310.678256966974</v>
      </c>
      <c r="H14" s="16">
        <v>5317.0364761107612</v>
      </c>
      <c r="I14" s="16">
        <v>6418.9365700196104</v>
      </c>
      <c r="J14" s="16">
        <v>7933.6829036804556</v>
      </c>
    </row>
    <row r="15" spans="1:10" x14ac:dyDescent="0.3">
      <c r="A15" s="15" t="s">
        <v>33</v>
      </c>
      <c r="B15" s="16">
        <v>5066.7896142249328</v>
      </c>
      <c r="C15" s="16">
        <v>5078.1884801255255</v>
      </c>
      <c r="D15" s="16">
        <v>5092.1688390976442</v>
      </c>
      <c r="E15" s="16">
        <v>5106.2711701610078</v>
      </c>
      <c r="F15" s="16">
        <f>+AVERAGE(B15:E15)</f>
        <v>5085.8545259022776</v>
      </c>
      <c r="G15" s="16">
        <v>4880.2957488167704</v>
      </c>
      <c r="H15" s="16">
        <v>4397.6164992499998</v>
      </c>
      <c r="I15" s="16">
        <v>3967.5945863799998</v>
      </c>
      <c r="J15" s="16">
        <v>5813.5785599808341</v>
      </c>
    </row>
    <row r="19" spans="1:10" ht="15.6" x14ac:dyDescent="0.3">
      <c r="A19" s="1" t="s">
        <v>23</v>
      </c>
      <c r="B19" s="19" t="s">
        <v>9</v>
      </c>
      <c r="C19" s="19" t="s">
        <v>10</v>
      </c>
      <c r="D19" s="19" t="s">
        <v>11</v>
      </c>
      <c r="E19" s="19" t="s">
        <v>12</v>
      </c>
      <c r="F19" s="19" t="s">
        <v>13</v>
      </c>
      <c r="G19" s="19" t="s">
        <v>14</v>
      </c>
      <c r="H19" s="19" t="s">
        <v>15</v>
      </c>
      <c r="I19" s="19" t="s">
        <v>16</v>
      </c>
      <c r="J19" s="19" t="s">
        <v>17</v>
      </c>
    </row>
    <row r="20" spans="1:10" ht="15.6" x14ac:dyDescent="0.3">
      <c r="A20" s="3" t="s">
        <v>18</v>
      </c>
      <c r="B20" s="20">
        <v>17.419295375378034</v>
      </c>
      <c r="C20" s="20">
        <v>16.801151831706289</v>
      </c>
      <c r="D20" s="20">
        <v>13.916873713188783</v>
      </c>
      <c r="E20" s="20">
        <v>15.684701373934541</v>
      </c>
      <c r="F20" s="5">
        <f>SUM(B20:E20)</f>
        <v>63.822022294207642</v>
      </c>
      <c r="G20" s="20">
        <v>59.360719882176681</v>
      </c>
      <c r="H20" s="20">
        <v>59.360719882176681</v>
      </c>
      <c r="I20" s="20">
        <v>59.360719882176681</v>
      </c>
      <c r="J20" s="20">
        <v>59.360719882176681</v>
      </c>
    </row>
    <row r="21" spans="1:10" ht="15.6" x14ac:dyDescent="0.3">
      <c r="A21" s="3" t="s">
        <v>19</v>
      </c>
      <c r="B21" s="20">
        <v>-59.890160531773759</v>
      </c>
      <c r="C21" s="20">
        <v>-59.4511933230038</v>
      </c>
      <c r="D21" s="20">
        <v>-59.224531502514004</v>
      </c>
      <c r="E21" s="20">
        <v>-58.841843177129419</v>
      </c>
      <c r="F21" s="5">
        <f t="shared" ref="F21:F26" si="5">SUM(B21:E21)</f>
        <v>-237.40772853442098</v>
      </c>
      <c r="G21" s="20">
        <v>-228.04160754069835</v>
      </c>
      <c r="H21" s="20">
        <v>-228.04160754069835</v>
      </c>
      <c r="I21" s="20">
        <v>-228.04160754069835</v>
      </c>
      <c r="J21" s="20">
        <v>-228.04160754069835</v>
      </c>
    </row>
    <row r="22" spans="1:10" ht="15.6" x14ac:dyDescent="0.3">
      <c r="A22" s="7" t="s">
        <v>20</v>
      </c>
      <c r="B22" s="20">
        <v>-2.1</v>
      </c>
      <c r="C22" s="20">
        <v>0</v>
      </c>
      <c r="D22" s="20">
        <v>1</v>
      </c>
      <c r="E22" s="20"/>
      <c r="F22" s="5">
        <f t="shared" si="5"/>
        <v>-1.1000000000000001</v>
      </c>
      <c r="G22" s="20">
        <v>0</v>
      </c>
      <c r="H22" s="20">
        <v>0</v>
      </c>
      <c r="I22" s="20">
        <v>0</v>
      </c>
      <c r="J22" s="20">
        <v>0</v>
      </c>
    </row>
    <row r="23" spans="1:10" ht="15.6" x14ac:dyDescent="0.3">
      <c r="A23" s="8" t="s">
        <v>21</v>
      </c>
      <c r="B23" s="21">
        <v>-2</v>
      </c>
      <c r="C23" s="21">
        <v>-1.8</v>
      </c>
      <c r="D23" s="21">
        <v>-1.9</v>
      </c>
      <c r="E23" s="21">
        <v>-2</v>
      </c>
      <c r="F23" s="5">
        <f t="shared" si="5"/>
        <v>-7.6999999999999993</v>
      </c>
      <c r="G23" s="21">
        <v>-8</v>
      </c>
      <c r="H23" s="21">
        <v>-8</v>
      </c>
      <c r="I23" s="21">
        <v>-8</v>
      </c>
      <c r="J23" s="21">
        <v>-8</v>
      </c>
    </row>
    <row r="24" spans="1:10" x14ac:dyDescent="0.3">
      <c r="A24" s="22" t="s">
        <v>27</v>
      </c>
      <c r="B24" s="22">
        <f>SUM(B20:B23)</f>
        <v>-46.570865156395726</v>
      </c>
      <c r="C24" s="22">
        <f t="shared" ref="C24:J24" si="6">SUM(C20:C23)</f>
        <v>-44.450041491297512</v>
      </c>
      <c r="D24" s="22">
        <f t="shared" si="6"/>
        <v>-46.207657789325218</v>
      </c>
      <c r="E24" s="22">
        <f t="shared" si="6"/>
        <v>-45.157141803194875</v>
      </c>
      <c r="F24" s="5">
        <f t="shared" si="6"/>
        <v>-182.38570624021332</v>
      </c>
      <c r="G24" s="22">
        <f t="shared" si="6"/>
        <v>-176.68088765852167</v>
      </c>
      <c r="H24" s="22">
        <f t="shared" si="6"/>
        <v>-176.68088765852167</v>
      </c>
      <c r="I24" s="22">
        <f t="shared" si="6"/>
        <v>-176.68088765852167</v>
      </c>
      <c r="J24" s="22">
        <f t="shared" si="6"/>
        <v>-176.68088765852167</v>
      </c>
    </row>
    <row r="25" spans="1:10" ht="15.6" x14ac:dyDescent="0.3">
      <c r="A25" s="1" t="s">
        <v>24</v>
      </c>
      <c r="B25" s="6">
        <v>-20</v>
      </c>
      <c r="C25" s="6">
        <v>-19</v>
      </c>
      <c r="D25" s="6">
        <v>-19</v>
      </c>
      <c r="E25" s="6">
        <v>-19</v>
      </c>
      <c r="F25" s="5">
        <f t="shared" si="5"/>
        <v>-77</v>
      </c>
      <c r="G25" s="20">
        <v>-80</v>
      </c>
      <c r="H25" s="20">
        <v>-80</v>
      </c>
      <c r="I25" s="20">
        <v>-80</v>
      </c>
      <c r="J25" s="20">
        <v>-80</v>
      </c>
    </row>
    <row r="26" spans="1:10" ht="15.6" x14ac:dyDescent="0.3">
      <c r="A26" s="8" t="s">
        <v>25</v>
      </c>
      <c r="B26" s="21">
        <v>-3</v>
      </c>
      <c r="C26" s="21">
        <v>-3</v>
      </c>
      <c r="D26" s="21">
        <v>-3</v>
      </c>
      <c r="E26" s="21">
        <v>-3</v>
      </c>
      <c r="F26" s="5">
        <f t="shared" si="5"/>
        <v>-12</v>
      </c>
      <c r="G26" s="21">
        <v>-12</v>
      </c>
      <c r="H26" s="21">
        <v>-12</v>
      </c>
      <c r="I26" s="21">
        <v>-12</v>
      </c>
      <c r="J26" s="21">
        <v>-12</v>
      </c>
    </row>
    <row r="27" spans="1:10" x14ac:dyDescent="0.3">
      <c r="A27" s="22" t="s">
        <v>28</v>
      </c>
      <c r="B27" s="22">
        <f>SUM(B25:B26)</f>
        <v>-23</v>
      </c>
      <c r="C27" s="22">
        <f t="shared" ref="C27:J27" si="7">SUM(C25:C26)</f>
        <v>-22</v>
      </c>
      <c r="D27" s="22">
        <f t="shared" si="7"/>
        <v>-22</v>
      </c>
      <c r="E27" s="22">
        <f t="shared" si="7"/>
        <v>-22</v>
      </c>
      <c r="F27" s="5">
        <f t="shared" si="7"/>
        <v>-89</v>
      </c>
      <c r="G27" s="22">
        <f t="shared" si="7"/>
        <v>-92</v>
      </c>
      <c r="H27" s="22">
        <f t="shared" si="7"/>
        <v>-92</v>
      </c>
      <c r="I27" s="22">
        <f t="shared" si="7"/>
        <v>-92</v>
      </c>
      <c r="J27" s="22">
        <f t="shared" si="7"/>
        <v>-92</v>
      </c>
    </row>
    <row r="28" spans="1:10" ht="15.6" x14ac:dyDescent="0.3">
      <c r="A28" s="11" t="s">
        <v>26</v>
      </c>
      <c r="B28" s="12">
        <f>B23+B26</f>
        <v>-5</v>
      </c>
      <c r="C28" s="12">
        <f t="shared" ref="C28:J28" si="8">C23+C26</f>
        <v>-4.8</v>
      </c>
      <c r="D28" s="12">
        <f t="shared" si="8"/>
        <v>-4.9000000000000004</v>
      </c>
      <c r="E28" s="12">
        <f t="shared" si="8"/>
        <v>-5</v>
      </c>
      <c r="F28" s="5">
        <f t="shared" si="8"/>
        <v>-19.7</v>
      </c>
      <c r="G28" s="12">
        <f t="shared" si="8"/>
        <v>-20</v>
      </c>
      <c r="H28" s="12">
        <f t="shared" si="8"/>
        <v>-20</v>
      </c>
      <c r="I28" s="12">
        <f t="shared" si="8"/>
        <v>-20</v>
      </c>
      <c r="J28" s="12">
        <f t="shared" si="8"/>
        <v>-20</v>
      </c>
    </row>
    <row r="29" spans="1:10" x14ac:dyDescent="0.3">
      <c r="A29" s="23" t="s">
        <v>29</v>
      </c>
      <c r="B29" s="23">
        <f>B27+B24</f>
        <v>-69.570865156395726</v>
      </c>
      <c r="C29" s="23">
        <f t="shared" ref="C29:J29" si="9">C27+C24</f>
        <v>-66.450041491297512</v>
      </c>
      <c r="D29" s="23">
        <f t="shared" si="9"/>
        <v>-68.207657789325225</v>
      </c>
      <c r="E29" s="23">
        <f t="shared" si="9"/>
        <v>-67.157141803194875</v>
      </c>
      <c r="F29" s="23">
        <f t="shared" si="9"/>
        <v>-271.38570624021332</v>
      </c>
      <c r="G29" s="23">
        <f t="shared" si="9"/>
        <v>-268.68088765852167</v>
      </c>
      <c r="H29" s="23">
        <f t="shared" si="9"/>
        <v>-268.68088765852167</v>
      </c>
      <c r="I29" s="23">
        <f t="shared" si="9"/>
        <v>-268.68088765852167</v>
      </c>
      <c r="J29" s="23">
        <f t="shared" si="9"/>
        <v>-268.68088765852167</v>
      </c>
    </row>
    <row r="30" spans="1:10" x14ac:dyDescent="0.3">
      <c r="A30" s="15" t="s">
        <v>30</v>
      </c>
      <c r="B30" s="16">
        <v>1.5820820859304208</v>
      </c>
      <c r="C30" s="16">
        <v>1.4641597843291745</v>
      </c>
      <c r="D30" s="16">
        <v>1.3827790119587662</v>
      </c>
      <c r="E30" s="16">
        <v>1.3685197433279279</v>
      </c>
      <c r="F30" s="16">
        <f>+AVERAGE(B30:E30)</f>
        <v>1.4493851563865725</v>
      </c>
      <c r="G30" s="16">
        <v>1.196233617639026</v>
      </c>
      <c r="H30" s="16">
        <v>1.1831464090935069</v>
      </c>
      <c r="I30" s="16">
        <v>1.1996353641414537</v>
      </c>
      <c r="J30" s="16">
        <v>1.2250010779186633</v>
      </c>
    </row>
    <row r="31" spans="1:10" x14ac:dyDescent="0.3">
      <c r="A31" s="15" t="s">
        <v>31</v>
      </c>
      <c r="B31" s="16">
        <v>4.7280558374583439</v>
      </c>
      <c r="C31" s="16">
        <v>4.6828662272523021</v>
      </c>
      <c r="D31" s="16">
        <v>4.6522048560360671</v>
      </c>
      <c r="E31" s="16">
        <v>4.6093786417750353</v>
      </c>
      <c r="F31" s="16">
        <f>+AVERAGE(B31:E31)</f>
        <v>4.6681263906304373</v>
      </c>
      <c r="G31" s="16">
        <v>4.5939418151726068</v>
      </c>
      <c r="H31" s="16">
        <v>4.2286731218475717</v>
      </c>
      <c r="I31" s="16">
        <v>4.1245330505027935</v>
      </c>
      <c r="J31" s="16">
        <v>2.8049590343373469</v>
      </c>
    </row>
    <row r="32" spans="1:10" x14ac:dyDescent="0.3">
      <c r="A32" s="15" t="s">
        <v>32</v>
      </c>
      <c r="B32" s="16">
        <v>4308.4022485746345</v>
      </c>
      <c r="C32" s="16">
        <v>4589.9776818153696</v>
      </c>
      <c r="D32" s="16">
        <v>3938.2527106795128</v>
      </c>
      <c r="E32" s="16">
        <v>4484.7667502767663</v>
      </c>
      <c r="F32" s="16">
        <f>+AVERAGE(B32:E32)</f>
        <v>4330.3498478365709</v>
      </c>
      <c r="G32" s="16">
        <v>4310.678256966974</v>
      </c>
      <c r="H32" s="16">
        <v>5317.0364761107612</v>
      </c>
      <c r="I32" s="16">
        <v>6418.9365700196104</v>
      </c>
      <c r="J32" s="16">
        <v>7933.6829036804556</v>
      </c>
    </row>
    <row r="33" spans="1:10" x14ac:dyDescent="0.3">
      <c r="A33" s="15" t="s">
        <v>33</v>
      </c>
      <c r="B33" s="16">
        <v>5066.7896142249328</v>
      </c>
      <c r="C33" s="16">
        <v>5078.1884801255255</v>
      </c>
      <c r="D33" s="16">
        <v>5092.1688390976442</v>
      </c>
      <c r="E33" s="16">
        <v>5106.2711701610078</v>
      </c>
      <c r="F33" s="16">
        <f>+AVERAGE(B33:E33)</f>
        <v>5085.8545259022776</v>
      </c>
      <c r="G33" s="16">
        <v>4917.4957488167702</v>
      </c>
      <c r="H33" s="16">
        <v>4434.8164992499997</v>
      </c>
      <c r="I33" s="16">
        <v>4004.7945863800001</v>
      </c>
      <c r="J33" s="16">
        <v>5850.7785599808331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Puttaswamy R</dc:creator>
  <cp:lastModifiedBy>Puttaswamy R</cp:lastModifiedBy>
  <dcterms:created xsi:type="dcterms:W3CDTF">2020-02-14T11:49:52Z</dcterms:created>
  <dcterms:modified xsi:type="dcterms:W3CDTF">2020-02-14T12:23:12Z</dcterms:modified>
</cp:coreProperties>
</file>