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hidePivotFieldList="1"/>
  <mc:AlternateContent xmlns:mc="http://schemas.openxmlformats.org/markup-compatibility/2006">
    <mc:Choice Requires="x15">
      <x15ac:absPath xmlns:x15ac="http://schemas.microsoft.com/office/spreadsheetml/2010/11/ac" url="D:\SIMS Sem-Wise\Sem Wise\E-Learning\Enterprise DNA\Enterprise DNA Workouts\Excel Workouts\Excel Workout 15 - Vlookup Function!\"/>
    </mc:Choice>
  </mc:AlternateContent>
  <xr:revisionPtr revIDLastSave="0" documentId="13_ncr:1_{277EF02A-3289-4C25-963C-36F66D02C271}" xr6:coauthVersionLast="47" xr6:coauthVersionMax="47" xr10:uidLastSave="{00000000-0000-0000-0000-000000000000}"/>
  <bookViews>
    <workbookView xWindow="-120" yWindow="-120" windowWidth="29040" windowHeight="15720" tabRatio="576" activeTab="1" xr2:uid="{00000000-000D-0000-FFFF-FFFF00000000}"/>
  </bookViews>
  <sheets>
    <sheet name="Challence#15Cover" sheetId="1" r:id="rId1"/>
    <sheet name="Challenge#15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2" l="1"/>
  <c r="H4" i="2"/>
  <c r="H5" i="2"/>
  <c r="H6" i="2"/>
  <c r="H7" i="2"/>
  <c r="H8" i="2"/>
  <c r="H9" i="2"/>
  <c r="H10" i="2"/>
  <c r="H11" i="2"/>
  <c r="G3" i="2"/>
  <c r="G4" i="2"/>
  <c r="G5" i="2"/>
  <c r="G6" i="2"/>
  <c r="G7" i="2"/>
  <c r="G8" i="2"/>
  <c r="G9" i="2"/>
  <c r="G10" i="2"/>
  <c r="G11" i="2"/>
  <c r="F3" i="2"/>
  <c r="F4" i="2"/>
  <c r="F5" i="2"/>
  <c r="F6" i="2"/>
  <c r="F7" i="2"/>
  <c r="F8" i="2"/>
  <c r="F9" i="2"/>
  <c r="F10" i="2"/>
  <c r="F11" i="2"/>
</calcChain>
</file>

<file path=xl/sharedStrings.xml><?xml version="1.0" encoding="utf-8"?>
<sst xmlns="http://schemas.openxmlformats.org/spreadsheetml/2006/main" count="54" uniqueCount="39">
  <si>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</si>
  <si>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</si>
  <si>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</si>
  <si>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</si>
  <si>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</si>
  <si>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</si>
  <si>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#15</t>
  </si>
  <si>
    <t>Welcome to Excel challenge #15!</t>
  </si>
  <si>
    <t>This week's challenge is designed to test your knowledge on Vlookup Function.</t>
  </si>
  <si>
    <t>Product Code</t>
  </si>
  <si>
    <t>Table 1</t>
  </si>
  <si>
    <t>Table 2</t>
  </si>
  <si>
    <t>Table 3</t>
  </si>
  <si>
    <t>Description</t>
  </si>
  <si>
    <t>Price per piece in 2021, $</t>
  </si>
  <si>
    <t>Price per piece in 2022, $</t>
  </si>
  <si>
    <t>Price Changes, $</t>
  </si>
  <si>
    <t>Price Changes, %</t>
  </si>
  <si>
    <t>Answers</t>
  </si>
  <si>
    <t>Skirt</t>
  </si>
  <si>
    <t>Cap</t>
  </si>
  <si>
    <t>Sneakers</t>
  </si>
  <si>
    <t>Tie</t>
  </si>
  <si>
    <t>Sweatchirt</t>
  </si>
  <si>
    <t>Jacket</t>
  </si>
  <si>
    <t>Jeans</t>
  </si>
  <si>
    <t>Hoodie</t>
  </si>
  <si>
    <t>Suit</t>
  </si>
  <si>
    <t>information provided in table 3.</t>
  </si>
  <si>
    <t>Challenge: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</si>
  <si>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Find the Product Code for every item based on the</t>
    </r>
  </si>
  <si>
    <t>item by comparing the 2019 data from table 2 with the</t>
  </si>
  <si>
    <t>previous year's (2018) data from table 1.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</si>
  <si>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>Compute the Price Change, $  for each</t>
    </r>
  </si>
  <si>
    <t>Compare the obtained values with the data in column I.</t>
  </si>
  <si>
    <t>compared to the previous year (2018) by dividing the</t>
  </si>
  <si>
    <t>2019 value by the 2018 value and subtracting 1.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</si>
  <si>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Calculate the percentage Price Change in 2019</t>
    </r>
  </si>
  <si>
    <t>Compare the resulting values with the data in column J.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</si>
</sst>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3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 tint="-0.49998474074526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6" fillId="0" borderId="0"/>
    <xf numFmtId="9" fontId="10" fillId="0" borderId="0" applyFont="0" applyFill="0" applyBorder="0" applyAlignment="0" applyProtection="0"/>
  </cellStyleXfs>
  <cellXfs count="21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3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7" fillId="0" borderId="0" xfId="0" applyFont="1" applyAlignment="1">
      <alignment horizontal="center" vertical="center"/>
    </xf>
    <xf numFmtId="164" fontId="7" fillId="0" borderId="0" xfId="2" applyNumberFormat="1" applyFont="1" applyAlignment="1">
      <alignment vertical="center"/>
    </xf>
    <xf numFmtId="0" fontId="3" fillId="0" borderId="0" xfId="0" applyFont="1" applyAlignment="1">
      <alignment vertical="center" wrapText="1"/>
    </xf>
    <xf numFmtId="4" fontId="7" fillId="0" borderId="0" xfId="0" applyNumberFormat="1" applyFont="1" applyAlignment="1">
      <alignment horizontal="right" vertical="center" wrapText="1"/>
    </xf>
    <xf numFmtId="4" fontId="7" fillId="0" borderId="0" xfId="0" applyNumberFormat="1" applyFont="1" applyAlignment="1">
      <alignment vertical="center"/>
    </xf>
    <xf numFmtId="0" fontId="8" fillId="4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8" fillId="4" borderId="0" xfId="0" applyFont="1" applyFill="1" applyAlignment="1">
      <alignment horizontal="center" vertical="center"/>
    </xf>
  </cellXfs>
  <cellStyles count="3">
    <cellStyle name="Normal" xfId="0" builtinId="0"/>
    <cellStyle name="Percent" xfId="2" builtinId="5"/>
    <cellStyle name="Обычный_DHL" xfId="1" xr:uid="{91654601-0CD9-43B1-83E0-B55F6DCF8BED}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64" formatCode="0.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64" formatCode="0.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Roboto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1D3557"/>
      <color rgb="FFF1FAEE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69ECA07-2B02-4EA9-A19C-33222227F807}" name="Price2021" displayName="Price2021" ref="B2:C11" totalsRowShown="0" headerRowDxfId="21" dataDxfId="20">
  <autoFilter ref="B2:C11" xr:uid="{869ECA07-2B02-4EA9-A19C-33222227F807}"/>
  <tableColumns count="2">
    <tableColumn id="1" xr3:uid="{E0199DC4-9B9D-4C2A-988C-09AFF1C09F15}" name="Product Code" dataDxfId="19"/>
    <tableColumn id="2" xr3:uid="{FF4EAD0F-F328-4945-98ED-D464AD216866}" name="Price per piece in 2021, $" dataDxfId="18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B7C359B-5E29-4ED3-BADF-4F3ABBB5E8EA}" name="Price2022" displayName="Price2022" ref="B14:C23" totalsRowShown="0" headerRowDxfId="17" dataDxfId="16">
  <autoFilter ref="B14:C23" xr:uid="{DB7C359B-5E29-4ED3-BADF-4F3ABBB5E8EA}"/>
  <tableColumns count="2">
    <tableColumn id="1" xr3:uid="{026418BA-60ED-42BD-B5B2-4D2421F709DA}" name="Product Code" dataDxfId="15"/>
    <tableColumn id="2" xr3:uid="{5068EA68-7551-46E9-8840-5DA746DF9FB8}" name="Price per piece in 2022, $" dataDxfId="14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1480A59-C016-4B5A-A979-B8A93C3C18DE}" name="Data" displayName="Data" ref="B26:C35" totalsRowShown="0" headerRowDxfId="13" dataDxfId="12">
  <autoFilter ref="B26:C35" xr:uid="{61480A59-C016-4B5A-A979-B8A93C3C18DE}"/>
  <tableColumns count="2">
    <tableColumn id="1" xr3:uid="{EC9F15D1-210F-4712-AF43-F9D19D915BED}" name="Description" dataDxfId="11"/>
    <tableColumn id="2" xr3:uid="{8976DA6B-30D8-4C32-B62C-668C31362385}" name="Product Code" dataDxfId="10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E5D4FB4-9AF0-4165-B560-757DBDA90FC2}" name="Summary" displayName="Summary" ref="E2:H11" totalsRowShown="0" headerRowDxfId="9" dataDxfId="8">
  <autoFilter ref="E2:H11" xr:uid="{EE5D4FB4-9AF0-4165-B560-757DBDA90FC2}"/>
  <tableColumns count="4">
    <tableColumn id="1" xr3:uid="{42D8BBC8-C8B2-4096-B6A7-A7659608E2FD}" name="Description" dataDxfId="7"/>
    <tableColumn id="2" xr3:uid="{1C0A5DA6-35DD-40EC-A44E-9B0FDC21763C}" name="Product Code" dataDxfId="2">
      <calculatedColumnFormula>VLOOKUP(Summary[[#This Row],[Description]],Data[],2,FALSE)</calculatedColumnFormula>
    </tableColumn>
    <tableColumn id="3" xr3:uid="{A8E9D49E-C8E4-4104-9AA7-BAE241E5F6EC}" name="Price Changes, $" dataDxfId="1">
      <calculatedColumnFormula>VLOOKUP(Summary[[#This Row],[Product Code]],Price2022[],2,FALSE) - VLOOKUP(Summary[[#This Row],[Product Code]],Price2021[],2,FALSE)</calculatedColumnFormula>
    </tableColumn>
    <tableColumn id="4" xr3:uid="{52CB861A-F683-4713-B4B2-66149EF1833A}" name="Price Changes, %" dataDxfId="0" dataCellStyle="Percent">
      <calculatedColumnFormula>IFERROR(Summary[[#This Row],[Price Changes, $]]/VLOOKUP(Summary[[#This Row],[Product Code]],Price2021[],2,FALSE),"Error")</calculatedColumnFormula>
    </tableColumn>
  </tableColumns>
  <tableStyleInfo name="TableStyleMedium1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593DA04-EF85-46D9-8209-071B9FD3DE30}" name="Results" displayName="Results" ref="J2:K11" totalsRowShown="0" headerRowDxfId="6" dataDxfId="5">
  <autoFilter ref="J2:K11" xr:uid="{5593DA04-EF85-46D9-8209-071B9FD3DE30}"/>
  <tableColumns count="2">
    <tableColumn id="1" xr3:uid="{17329F35-94B3-4DF6-9320-02DC94D566DE}" name="Price Changes, $" dataDxfId="4"/>
    <tableColumn id="2" xr3:uid="{2644C961-5742-4DA4-AF6D-DD848DADA136}" name="Price Changes, %" dataDxfId="3" dataCellStyle="Percent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Normal="100" workbookViewId="0">
      <selection activeCell="E28" sqref="E28"/>
    </sheetView>
  </sheetViews>
  <sheetFormatPr defaultColWidth="8.85546875" defaultRowHeight="15"/>
  <cols>
    <col min="1" max="16384" width="8.855468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19" t="s">
        <v>1</v>
      </c>
      <c r="I14" s="19"/>
    </row>
    <row r="25" spans="5:5">
      <c r="E25" s="1" t="s">
        <v>7</v>
      </c>
    </row>
    <row r="27" spans="5:5">
      <c r="E27" s="1" t="s">
        <v>8</v>
      </c>
    </row>
    <row r="29" spans="5:5" ht="15.7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1:MZ35"/>
  <sheetViews>
    <sheetView showGridLines="0" tabSelected="1" zoomScaleNormal="100" workbookViewId="0">
      <selection activeCell="G14" sqref="G14"/>
    </sheetView>
  </sheetViews>
  <sheetFormatPr defaultColWidth="8.85546875" defaultRowHeight="20.100000000000001" customHeight="1"/>
  <cols>
    <col min="1" max="1" width="3.85546875" style="8" customWidth="1"/>
    <col min="2" max="2" width="31.42578125" style="9" customWidth="1"/>
    <col min="3" max="3" width="36.85546875" style="11" bestFit="1" customWidth="1"/>
    <col min="4" max="4" width="12.85546875" style="8" customWidth="1"/>
    <col min="5" max="5" width="31.140625" style="8" bestFit="1" customWidth="1"/>
    <col min="6" max="6" width="18.85546875" style="8" customWidth="1"/>
    <col min="7" max="7" width="26.5703125" style="8" bestFit="1" customWidth="1"/>
    <col min="8" max="8" width="27.140625" style="8" bestFit="1" customWidth="1"/>
    <col min="9" max="9" width="3.85546875" style="8" customWidth="1"/>
    <col min="10" max="10" width="22.5703125" style="8" customWidth="1"/>
    <col min="11" max="11" width="23.140625" style="8" customWidth="1"/>
    <col min="12" max="12" width="13.140625" style="8" customWidth="1"/>
    <col min="13" max="13" width="63.5703125" style="8" bestFit="1" customWidth="1"/>
    <col min="14" max="19" width="12.85546875" style="8" customWidth="1"/>
    <col min="20" max="20" width="54" style="8" bestFit="1" customWidth="1"/>
    <col min="21" max="34" width="11.85546875" style="8" bestFit="1" customWidth="1"/>
    <col min="35" max="35" width="9.42578125" style="8" bestFit="1" customWidth="1"/>
    <col min="36" max="62" width="11.140625" style="8" bestFit="1" customWidth="1"/>
    <col min="63" max="63" width="8.5703125" style="8" bestFit="1" customWidth="1"/>
    <col min="64" max="64" width="9.5703125" style="8" bestFit="1" customWidth="1"/>
    <col min="65" max="95" width="10.42578125" style="8" bestFit="1" customWidth="1"/>
    <col min="96" max="96" width="8.140625" style="8" bestFit="1" customWidth="1"/>
    <col min="97" max="124" width="11.42578125" style="8" bestFit="1" customWidth="1"/>
    <col min="125" max="125" width="9" style="8" bestFit="1" customWidth="1"/>
    <col min="126" max="154" width="11.140625" style="8" bestFit="1" customWidth="1"/>
    <col min="155" max="155" width="8.85546875" style="8" bestFit="1" customWidth="1"/>
    <col min="156" max="156" width="9.5703125" style="8" bestFit="1" customWidth="1"/>
    <col min="157" max="186" width="11.140625" style="8" bestFit="1" customWidth="1"/>
    <col min="187" max="187" width="8.5703125" style="8" bestFit="1" customWidth="1"/>
    <col min="188" max="217" width="11.5703125" style="8" bestFit="1" customWidth="1"/>
    <col min="218" max="218" width="9.140625" style="8" bestFit="1" customWidth="1"/>
    <col min="219" max="249" width="11.140625" style="8" bestFit="1" customWidth="1"/>
    <col min="250" max="250" width="8.85546875" style="8" bestFit="1" customWidth="1"/>
    <col min="251" max="251" width="9.5703125" style="8" bestFit="1" customWidth="1"/>
    <col min="252" max="252" width="9.85546875" style="8" bestFit="1" customWidth="1"/>
    <col min="253" max="281" width="11" style="8" bestFit="1" customWidth="1"/>
    <col min="282" max="282" width="8.5703125" style="8" bestFit="1" customWidth="1"/>
    <col min="283" max="305" width="11.140625" style="8" bestFit="1" customWidth="1"/>
    <col min="306" max="306" width="8.85546875" style="8" bestFit="1" customWidth="1"/>
    <col min="307" max="337" width="11.5703125" style="8" bestFit="1" customWidth="1"/>
    <col min="338" max="338" width="9.140625" style="8" bestFit="1" customWidth="1"/>
    <col min="339" max="339" width="9.5703125" style="8" bestFit="1" customWidth="1"/>
    <col min="340" max="360" width="11.140625" style="8" bestFit="1" customWidth="1"/>
    <col min="361" max="361" width="8.85546875" style="8" bestFit="1" customWidth="1"/>
    <col min="362" max="362" width="9.5703125" style="8" bestFit="1" customWidth="1"/>
    <col min="363" max="363" width="9.85546875" style="8" bestFit="1" customWidth="1"/>
    <col min="364" max="364" width="11" style="8" bestFit="1" customWidth="1"/>
    <col min="365" max="16384" width="8.85546875" style="8"/>
  </cols>
  <sheetData>
    <row r="1" spans="2:364" ht="20.100000000000001" customHeight="1">
      <c r="B1" s="14" t="s">
        <v>10</v>
      </c>
      <c r="E1" s="17" t="s">
        <v>29</v>
      </c>
      <c r="J1" s="20" t="s">
        <v>18</v>
      </c>
      <c r="K1" s="20"/>
    </row>
    <row r="2" spans="2:364" s="9" customFormat="1" ht="42" customHeight="1">
      <c r="B2" s="9" t="s">
        <v>9</v>
      </c>
      <c r="C2" s="10" t="s">
        <v>14</v>
      </c>
      <c r="D2" s="8"/>
      <c r="E2" s="8" t="s">
        <v>13</v>
      </c>
      <c r="F2" s="12" t="s">
        <v>9</v>
      </c>
      <c r="G2" s="12" t="s">
        <v>16</v>
      </c>
      <c r="H2" s="12" t="s">
        <v>17</v>
      </c>
      <c r="J2" s="8" t="s">
        <v>16</v>
      </c>
      <c r="K2" s="8" t="s">
        <v>17</v>
      </c>
      <c r="L2" s="8"/>
      <c r="M2" s="7" t="s">
        <v>5</v>
      </c>
      <c r="N2" s="8"/>
      <c r="O2" s="8"/>
      <c r="P2" s="8"/>
      <c r="Q2" s="8"/>
      <c r="R2" s="8"/>
      <c r="S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</row>
    <row r="3" spans="2:364" ht="20.100000000000001" customHeight="1">
      <c r="B3" s="9">
        <v>1462</v>
      </c>
      <c r="C3" s="15">
        <v>14401.604513010927</v>
      </c>
      <c r="E3" s="8" t="s">
        <v>19</v>
      </c>
      <c r="F3" s="8">
        <f>VLOOKUP(Summary[[#This Row],[Description]],Data[],2,FALSE)</f>
        <v>5095</v>
      </c>
      <c r="G3" s="16">
        <f>VLOOKUP(Summary[[#This Row],[Product Code]],Price2022[],2,FALSE) - VLOOKUP(Summary[[#This Row],[Product Code]],Price2021[],2,FALSE)</f>
        <v>12468.810005259467</v>
      </c>
      <c r="H3" s="13">
        <f>IFERROR(Summary[[#This Row],[Price Changes, $]]/VLOOKUP(Summary[[#This Row],[Product Code]],Price2021[],2,FALSE),"Error")</f>
        <v>0.34138911248883863</v>
      </c>
      <c r="J3" s="16">
        <v>12468.810005259467</v>
      </c>
      <c r="K3" s="13">
        <v>0.34138911248883863</v>
      </c>
      <c r="M3" s="18" t="s">
        <v>30</v>
      </c>
    </row>
    <row r="4" spans="2:364" ht="20.100000000000001" customHeight="1">
      <c r="B4" s="9">
        <v>2427</v>
      </c>
      <c r="C4" s="15">
        <v>33825.172991908876</v>
      </c>
      <c r="E4" s="8" t="s">
        <v>20</v>
      </c>
      <c r="F4" s="8">
        <f>VLOOKUP(Summary[[#This Row],[Description]],Data[],2,FALSE)</f>
        <v>2431</v>
      </c>
      <c r="G4" s="16">
        <f>VLOOKUP(Summary[[#This Row],[Product Code]],Price2022[],2,FALSE) - VLOOKUP(Summary[[#This Row],[Product Code]],Price2021[],2,FALSE)</f>
        <v>23224.302745704648</v>
      </c>
      <c r="H4" s="13">
        <f>IFERROR(Summary[[#This Row],[Price Changes, $]]/VLOOKUP(Summary[[#This Row],[Product Code]],Price2021[],2,FALSE),"Error")</f>
        <v>1.4973797589459295</v>
      </c>
      <c r="J4" s="16">
        <v>23224.302745704648</v>
      </c>
      <c r="K4" s="13">
        <v>1.4973797589459297</v>
      </c>
      <c r="M4" s="8" t="s">
        <v>28</v>
      </c>
    </row>
    <row r="5" spans="2:364" ht="20.100000000000001" customHeight="1">
      <c r="B5" s="9">
        <v>1466</v>
      </c>
      <c r="C5" s="15">
        <v>33332.892692677204</v>
      </c>
      <c r="E5" s="8" t="s">
        <v>21</v>
      </c>
      <c r="F5" s="8">
        <f>VLOOKUP(Summary[[#This Row],[Description]],Data[],2,FALSE)</f>
        <v>2426</v>
      </c>
      <c r="G5" s="16">
        <f>VLOOKUP(Summary[[#This Row],[Product Code]],Price2022[],2,FALSE) - VLOOKUP(Summary[[#This Row],[Product Code]],Price2021[],2,FALSE)</f>
        <v>2026.2221012001901</v>
      </c>
      <c r="H5" s="13">
        <f>IFERROR(Summary[[#This Row],[Price Changes, $]]/VLOOKUP(Summary[[#This Row],[Product Code]],Price2021[],2,FALSE),"Error")</f>
        <v>4.3131120553523007E-2</v>
      </c>
      <c r="J5" s="16">
        <v>2026.2221012001901</v>
      </c>
      <c r="K5" s="13">
        <v>4.3131120553522972E-2</v>
      </c>
    </row>
    <row r="6" spans="2:364" ht="20.100000000000001" customHeight="1">
      <c r="B6" s="9">
        <v>1469</v>
      </c>
      <c r="C6" s="15">
        <v>30406.536776530462</v>
      </c>
      <c r="E6" s="8" t="s">
        <v>22</v>
      </c>
      <c r="F6" s="8">
        <f>VLOOKUP(Summary[[#This Row],[Description]],Data[],2,FALSE)</f>
        <v>2427</v>
      </c>
      <c r="G6" s="16">
        <f>VLOOKUP(Summary[[#This Row],[Product Code]],Price2022[],2,FALSE) - VLOOKUP(Summary[[#This Row],[Product Code]],Price2021[],2,FALSE)</f>
        <v>-14028.043366578451</v>
      </c>
      <c r="H6" s="13">
        <f>IFERROR(Summary[[#This Row],[Price Changes, $]]/VLOOKUP(Summary[[#This Row],[Product Code]],Price2021[],2,FALSE),"Error")</f>
        <v>-0.41472199920260627</v>
      </c>
      <c r="J6" s="16">
        <v>-14028.043366578451</v>
      </c>
      <c r="K6" s="13">
        <v>-0.41472199920260622</v>
      </c>
      <c r="M6" s="18" t="s">
        <v>33</v>
      </c>
    </row>
    <row r="7" spans="2:364" ht="20.100000000000001" customHeight="1">
      <c r="B7" s="9">
        <v>5093</v>
      </c>
      <c r="C7" s="15">
        <v>49548.909251671161</v>
      </c>
      <c r="E7" s="8" t="s">
        <v>23</v>
      </c>
      <c r="F7" s="8">
        <f>VLOOKUP(Summary[[#This Row],[Description]],Data[],2,FALSE)</f>
        <v>1469</v>
      </c>
      <c r="G7" s="16">
        <f>VLOOKUP(Summary[[#This Row],[Product Code]],Price2022[],2,FALSE) - VLOOKUP(Summary[[#This Row],[Product Code]],Price2021[],2,FALSE)</f>
        <v>18581.049790432742</v>
      </c>
      <c r="H7" s="13">
        <f>IFERROR(Summary[[#This Row],[Price Changes, $]]/VLOOKUP(Summary[[#This Row],[Product Code]],Price2021[],2,FALSE),"Error")</f>
        <v>0.61108734371796924</v>
      </c>
      <c r="J7" s="16">
        <v>18581.049790432742</v>
      </c>
      <c r="K7" s="13">
        <v>0.61108734371796913</v>
      </c>
      <c r="M7" s="8" t="s">
        <v>31</v>
      </c>
    </row>
    <row r="8" spans="2:364" ht="20.100000000000001" customHeight="1">
      <c r="B8" s="9">
        <v>1470</v>
      </c>
      <c r="C8" s="15">
        <v>29772.750986913867</v>
      </c>
      <c r="E8" s="8" t="s">
        <v>24</v>
      </c>
      <c r="F8" s="8">
        <f>VLOOKUP(Summary[[#This Row],[Description]],Data[],2,FALSE)</f>
        <v>1466</v>
      </c>
      <c r="G8" s="16">
        <f>VLOOKUP(Summary[[#This Row],[Product Code]],Price2022[],2,FALSE) - VLOOKUP(Summary[[#This Row],[Product Code]],Price2021[],2,FALSE)</f>
        <v>16803.100183418093</v>
      </c>
      <c r="H8" s="13">
        <f>IFERROR(Summary[[#This Row],[Price Changes, $]]/VLOOKUP(Summary[[#This Row],[Product Code]],Price2021[],2,FALSE),"Error")</f>
        <v>0.50409966930681394</v>
      </c>
      <c r="J8" s="16">
        <v>16803.100183418093</v>
      </c>
      <c r="K8" s="13">
        <v>0.50409966930681405</v>
      </c>
      <c r="M8" s="8" t="s">
        <v>32</v>
      </c>
    </row>
    <row r="9" spans="2:364" ht="20.100000000000001" customHeight="1">
      <c r="B9" s="9">
        <v>2426</v>
      </c>
      <c r="C9" s="15">
        <v>46978.192896374574</v>
      </c>
      <c r="E9" s="8" t="s">
        <v>25</v>
      </c>
      <c r="F9" s="8">
        <f>VLOOKUP(Summary[[#This Row],[Description]],Data[],2,FALSE)</f>
        <v>1462</v>
      </c>
      <c r="G9" s="16">
        <f>VLOOKUP(Summary[[#This Row],[Product Code]],Price2022[],2,FALSE) - VLOOKUP(Summary[[#This Row],[Product Code]],Price2021[],2,FALSE)</f>
        <v>777.41002366644534</v>
      </c>
      <c r="H9" s="13">
        <f>IFERROR(Summary[[#This Row],[Price Changes, $]]/VLOOKUP(Summary[[#This Row],[Product Code]],Price2021[],2,FALSE),"Error")</f>
        <v>5.398079241546351E-2</v>
      </c>
      <c r="J9" s="16">
        <v>777.41002366644534</v>
      </c>
      <c r="K9" s="13">
        <v>5.3980792415463608E-2</v>
      </c>
    </row>
    <row r="10" spans="2:364" ht="20.100000000000001" customHeight="1">
      <c r="B10" s="9">
        <v>2431</v>
      </c>
      <c r="C10" s="15">
        <v>15509.961722771812</v>
      </c>
      <c r="E10" s="8" t="s">
        <v>26</v>
      </c>
      <c r="F10" s="8">
        <f>VLOOKUP(Summary[[#This Row],[Description]],Data[],2,FALSE)</f>
        <v>1470</v>
      </c>
      <c r="G10" s="16">
        <f>VLOOKUP(Summary[[#This Row],[Product Code]],Price2022[],2,FALSE) - VLOOKUP(Summary[[#This Row],[Product Code]],Price2021[],2,FALSE)</f>
        <v>18562.722675341749</v>
      </c>
      <c r="H10" s="13">
        <f>IFERROR(Summary[[#This Row],[Price Changes, $]]/VLOOKUP(Summary[[#This Row],[Product Code]],Price2021[],2,FALSE),"Error")</f>
        <v>0.62348026500811748</v>
      </c>
      <c r="J10" s="16">
        <v>18562.722675341749</v>
      </c>
      <c r="K10" s="13">
        <v>0.62348026500811748</v>
      </c>
      <c r="M10" s="8" t="s">
        <v>34</v>
      </c>
    </row>
    <row r="11" spans="2:364" ht="20.100000000000001" customHeight="1">
      <c r="B11" s="9">
        <v>5095</v>
      </c>
      <c r="C11" s="15">
        <v>36523.748265894457</v>
      </c>
      <c r="E11" s="8" t="s">
        <v>27</v>
      </c>
      <c r="F11" s="8">
        <f>VLOOKUP(Summary[[#This Row],[Description]],Data[],2,FALSE)</f>
        <v>5093</v>
      </c>
      <c r="G11" s="16">
        <f>VLOOKUP(Summary[[#This Row],[Product Code]],Price2022[],2,FALSE) - VLOOKUP(Summary[[#This Row],[Product Code]],Price2021[],2,FALSE)</f>
        <v>4671.1157672857225</v>
      </c>
      <c r="H11" s="13">
        <f>IFERROR(Summary[[#This Row],[Price Changes, $]]/VLOOKUP(Summary[[#This Row],[Product Code]],Price2021[],2,FALSE),"Error")</f>
        <v>9.4272827350446217E-2</v>
      </c>
      <c r="J11" s="16">
        <v>4671.1157672857225</v>
      </c>
      <c r="K11" s="13">
        <v>9.4272827350446287E-2</v>
      </c>
    </row>
    <row r="12" spans="2:364" ht="20.100000000000001" customHeight="1">
      <c r="M12" s="18" t="s">
        <v>37</v>
      </c>
    </row>
    <row r="13" spans="2:364" ht="20.100000000000001" customHeight="1">
      <c r="B13" s="14" t="s">
        <v>11</v>
      </c>
      <c r="M13" s="8" t="s">
        <v>35</v>
      </c>
    </row>
    <row r="14" spans="2:364" ht="20.100000000000001" customHeight="1">
      <c r="B14" s="9" t="s">
        <v>9</v>
      </c>
      <c r="C14" s="10" t="s">
        <v>15</v>
      </c>
      <c r="M14" s="8" t="s">
        <v>36</v>
      </c>
    </row>
    <row r="15" spans="2:364" ht="20.100000000000001" customHeight="1">
      <c r="B15" s="9">
        <v>1466</v>
      </c>
      <c r="C15" s="15">
        <v>50135.992876095297</v>
      </c>
    </row>
    <row r="16" spans="2:364" ht="20.100000000000001" customHeight="1">
      <c r="B16" s="9">
        <v>2431</v>
      </c>
      <c r="C16" s="15">
        <v>38734.26446847646</v>
      </c>
      <c r="M16" s="8" t="s">
        <v>38</v>
      </c>
    </row>
    <row r="17" spans="2:3" ht="20.100000000000001" customHeight="1">
      <c r="B17" s="9">
        <v>1470</v>
      </c>
      <c r="C17" s="15">
        <v>48335.473662255616</v>
      </c>
    </row>
    <row r="18" spans="2:3" ht="20.100000000000001" customHeight="1">
      <c r="B18" s="9">
        <v>5095</v>
      </c>
      <c r="C18" s="15">
        <v>48992.558271153925</v>
      </c>
    </row>
    <row r="19" spans="2:3" ht="20.100000000000001" customHeight="1">
      <c r="B19" s="9">
        <v>5093</v>
      </c>
      <c r="C19" s="15">
        <v>54220.025018956883</v>
      </c>
    </row>
    <row r="20" spans="2:3" ht="20.100000000000001" customHeight="1">
      <c r="B20" s="9">
        <v>1462</v>
      </c>
      <c r="C20" s="15">
        <v>15179.014536677372</v>
      </c>
    </row>
    <row r="21" spans="2:3" ht="20.100000000000001" customHeight="1">
      <c r="B21" s="9">
        <v>2427</v>
      </c>
      <c r="C21" s="15">
        <v>19797.129625330424</v>
      </c>
    </row>
    <row r="22" spans="2:3" ht="20.100000000000001" customHeight="1">
      <c r="B22" s="9">
        <v>1469</v>
      </c>
      <c r="C22" s="15">
        <v>48987.586566963204</v>
      </c>
    </row>
    <row r="23" spans="2:3" ht="20.100000000000001" customHeight="1">
      <c r="B23" s="9">
        <v>2426</v>
      </c>
      <c r="C23" s="15">
        <v>49004.414997574764</v>
      </c>
    </row>
    <row r="25" spans="2:3" ht="20.100000000000001" customHeight="1">
      <c r="B25" s="14" t="s">
        <v>12</v>
      </c>
    </row>
    <row r="26" spans="2:3" ht="20.100000000000001" customHeight="1">
      <c r="B26" s="9" t="s">
        <v>13</v>
      </c>
      <c r="C26" s="10" t="s">
        <v>9</v>
      </c>
    </row>
    <row r="27" spans="2:3" ht="20.100000000000001" customHeight="1">
      <c r="B27" s="9" t="s">
        <v>19</v>
      </c>
      <c r="C27" s="11">
        <v>5095</v>
      </c>
    </row>
    <row r="28" spans="2:3" ht="20.100000000000001" customHeight="1">
      <c r="B28" s="9" t="s">
        <v>20</v>
      </c>
      <c r="C28" s="11">
        <v>2431</v>
      </c>
    </row>
    <row r="29" spans="2:3" ht="20.100000000000001" customHeight="1">
      <c r="B29" s="9" t="s">
        <v>21</v>
      </c>
      <c r="C29" s="11">
        <v>2426</v>
      </c>
    </row>
    <row r="30" spans="2:3" ht="20.100000000000001" customHeight="1">
      <c r="B30" s="9" t="s">
        <v>22</v>
      </c>
      <c r="C30" s="11">
        <v>2427</v>
      </c>
    </row>
    <row r="31" spans="2:3" ht="20.100000000000001" customHeight="1">
      <c r="B31" s="9" t="s">
        <v>23</v>
      </c>
      <c r="C31" s="11">
        <v>1469</v>
      </c>
    </row>
    <row r="32" spans="2:3" ht="20.100000000000001" customHeight="1">
      <c r="B32" s="9" t="s">
        <v>24</v>
      </c>
      <c r="C32" s="11">
        <v>1466</v>
      </c>
    </row>
    <row r="33" spans="2:3" ht="20.100000000000001" customHeight="1">
      <c r="B33" s="9" t="s">
        <v>25</v>
      </c>
      <c r="C33" s="11">
        <v>1462</v>
      </c>
    </row>
    <row r="34" spans="2:3" ht="20.100000000000001" customHeight="1">
      <c r="B34" s="9" t="s">
        <v>26</v>
      </c>
      <c r="C34" s="11">
        <v>1470</v>
      </c>
    </row>
    <row r="35" spans="2:3" ht="20.100000000000001" customHeight="1">
      <c r="B35" s="9" t="s">
        <v>27</v>
      </c>
      <c r="C35" s="11">
        <v>5093</v>
      </c>
    </row>
  </sheetData>
  <mergeCells count="1">
    <mergeCell ref="J1:K1"/>
  </mergeCells>
  <phoneticPr fontId="9" type="noConversion"/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7E00834-4EB1-4D2A-98E2-DB99177F79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3641297-B452-45C4-832D-028B7C9D12D1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5E1EC4CB-952C-438C-A075-343029A6B3C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Challence#15Cover</vt:lpstr>
      <vt:lpstr>Challenge#15Data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sujan chhetri</cp:lastModifiedBy>
  <dcterms:created xsi:type="dcterms:W3CDTF">2015-06-05T18:17:20Z</dcterms:created>
  <dcterms:modified xsi:type="dcterms:W3CDTF">2023-08-02T18:07:04Z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