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namarie copy oor\Oleum Analytics\Abbot\PM Dec\"/>
    </mc:Choice>
  </mc:AlternateContent>
  <xr:revisionPtr revIDLastSave="0" documentId="13_ncr:1_{956B7B86-6061-49B4-B186-7F1E263CF3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nual calc" sheetId="1" r:id="rId1"/>
    <sheet name="Data Analysis Result" sheetId="2" r:id="rId2"/>
    <sheet name="The required result" sheetId="3" r:id="rId3"/>
  </sheets>
  <definedNames>
    <definedName name="_xlnm._FilterDatabase" localSheetId="0" hidden="1">'Manual calc'!$F$2:$I$207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3" l="1"/>
  <c r="O4" i="3"/>
  <c r="O2" i="3"/>
  <c r="O25" i="1" l="1"/>
  <c r="O30" i="1"/>
  <c r="K9" i="1"/>
  <c r="L9" i="1"/>
  <c r="L3" i="1"/>
  <c r="K3" i="1"/>
  <c r="K4" i="1"/>
  <c r="L4" i="1" s="1"/>
  <c r="K5" i="1"/>
  <c r="L5" i="1" s="1"/>
  <c r="K6" i="1"/>
  <c r="L6" i="1" s="1"/>
  <c r="K7" i="1"/>
  <c r="L7" i="1" s="1"/>
  <c r="K8" i="1"/>
  <c r="L8" i="1" s="1"/>
  <c r="L13" i="1" l="1"/>
  <c r="O17" i="1" s="1"/>
  <c r="L12" i="1"/>
  <c r="P17" i="1" s="1"/>
  <c r="O21" i="1" l="1"/>
  <c r="O28" i="1" s="1"/>
</calcChain>
</file>

<file path=xl/sharedStrings.xml><?xml version="1.0" encoding="utf-8"?>
<sst xmlns="http://schemas.openxmlformats.org/spreadsheetml/2006/main" count="845" uniqueCount="53">
  <si>
    <t>SubCat 1</t>
  </si>
  <si>
    <t>FinCat</t>
  </si>
  <si>
    <t>Mth Year</t>
  </si>
  <si>
    <t>_6 Months rolling avg</t>
  </si>
  <si>
    <t>SubCat 1-1</t>
  </si>
  <si>
    <t>FinCat 1</t>
  </si>
  <si>
    <t>FinCat 10</t>
  </si>
  <si>
    <t>FinCat 11</t>
  </si>
  <si>
    <t>FinCat 12</t>
  </si>
  <si>
    <t>FinCat 13</t>
  </si>
  <si>
    <t>FinCat 16</t>
  </si>
  <si>
    <t>FinCat 4</t>
  </si>
  <si>
    <t>FinCat 5</t>
  </si>
  <si>
    <t>FinCat 6</t>
  </si>
  <si>
    <t>FinCat 8</t>
  </si>
  <si>
    <t>SubCat 1-2</t>
  </si>
  <si>
    <t>FinCat 14</t>
  </si>
  <si>
    <t>FinCat 15</t>
  </si>
  <si>
    <t>FinCat 2</t>
  </si>
  <si>
    <t>FinCat 3</t>
  </si>
  <si>
    <t>FinCat 7</t>
  </si>
  <si>
    <t>FinCat 9</t>
  </si>
  <si>
    <t>SubCat 1-3</t>
  </si>
  <si>
    <t>Latest 6 months Group 2</t>
  </si>
  <si>
    <t>Previous 6 months  Group 1</t>
  </si>
  <si>
    <t>n</t>
  </si>
  <si>
    <t>Mean</t>
  </si>
  <si>
    <t>Variance</t>
  </si>
  <si>
    <t>t-Test: Paired Two Sample for Means</t>
  </si>
  <si>
    <t>Variable 1</t>
  </si>
  <si>
    <t>Variable 2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</si>
  <si>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</si>
  <si>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</si>
  <si>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</si>
  <si>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</si>
  <si>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</si>
  <si>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</si>
  <si>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</si>
  <si>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</si>
  <si>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</si>
  <si>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Differences</t>
  </si>
  <si>
    <t>SubCat 1-1, FinCat 10</t>
  </si>
  <si>
    <t>D Sqr</t>
  </si>
  <si>
    <t>∑D</t>
  </si>
  <si>
    <t>∑D²</t>
  </si>
  <si>
    <t>n-1</t>
  </si>
  <si>
    <t>n∑D² - (∑D)²</t>
  </si>
  <si>
    <t>t =</t>
  </si>
  <si>
    <t>Tstat</t>
  </si>
  <si>
    <t>Tcrit</t>
  </si>
  <si>
    <t>Tstat &gt; Tcrit</t>
  </si>
  <si>
    <t>P value</t>
  </si>
  <si>
    <t>Sample: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</si>
</sst>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 diagonalDown="1">
      <left/>
      <right style="thick">
        <color auto="1"/>
      </right>
      <top/>
      <bottom/>
      <diagonal style="thick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/>
      <bottom/>
      <diagonal style="medium">
        <color indexed="64"/>
      </diagonal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18" fillId="0" borderId="11" xfId="0" applyFont="1" applyFill="1" applyBorder="1" applyAlignment="1">
      <alignment horizontal="center"/>
    </xf>
    <xf numFmtId="0" fontId="0" fillId="33" borderId="0" xfId="0" applyFill="1" applyBorder="1" applyAlignment="1"/>
    <xf numFmtId="0" fontId="0" fillId="33" borderId="10" xfId="0" applyFill="1" applyBorder="1" applyAlignment="1"/>
    <xf numFmtId="0" fontId="0" fillId="0" borderId="12" xfId="0" applyBorder="1"/>
    <xf numFmtId="0" fontId="19" fillId="0" borderId="0" xfId="0" applyFont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20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21" fillId="0" borderId="10" xfId="0" applyFont="1" applyBorder="1"/>
    <xf numFmtId="0" fontId="0" fillId="0" borderId="0" xfId="0" applyAlignment="1">
      <alignment horizontal="center"/>
    </xf>
    <xf numFmtId="14" fontId="0" fillId="33" borderId="0" xfId="0" applyNumberFormat="1" applyFill="1"/>
    <xf numFmtId="14" fontId="0" fillId="34" borderId="0" xfId="0" applyNumberFormat="1" applyFill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365760</xdr:colOff>
      <xdr:row>1</xdr:row>
      <xdr:rowOff>7620</xdr:rowOff>
    </xdr:from>
    <xdr:to>
      <xdr:col>17</xdr:col>
      <xdr:colOff>127370</xdr:colOff>
      <xdr:row>7</xdr:row>
      <xdr:rowOff>34150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B5D58E-7022-498D-A79B-D34BC4A96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3680" y="190500"/>
          <a:ext cx="2123810" cy="11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7"/>
  <sheetViews>
    <sheetView tabSelected="1" workbookViewId="0">
      <selection activeCell="D12" sqref="D12"/>
    </sheetView>
  </sheetViews>
  <sheetFormatPr defaultRowHeight="14.4" x14ac:dyDescent="0.3"/>
  <cols>
    <col min="1" max="1" width="9.77734375" bestFit="1" customWidth="1"/>
    <col min="2" max="2" width="8.5546875" bestFit="1" customWidth="1"/>
    <col min="3" max="3" width="15.6640625" style="1" bestFit="1" customWidth="1"/>
    <col min="4" max="4" width="18.5546875" bestFit="1" customWidth="1"/>
    <col min="5" max="5" width="8.77734375" bestFit="1" customWidth="1"/>
    <col min="6" max="6" width="9.77734375" bestFit="1" customWidth="1"/>
    <col min="7" max="7" width="8.5546875" bestFit="1" customWidth="1"/>
    <col min="8" max="8" width="10.5546875" style="1" bestFit="1" customWidth="1"/>
    <col min="9" max="9" width="18.5546875" bestFit="1" customWidth="1"/>
    <col min="11" max="11" width="18.44140625" bestFit="1" customWidth="1"/>
    <col min="13" max="13" width="12.88671875" customWidth="1"/>
    <col min="14" max="14" width="5.88671875" customWidth="1"/>
    <col min="15" max="15" width="10.77734375" customWidth="1"/>
  </cols>
  <sheetData>
    <row r="1" spans="1:16" x14ac:dyDescent="0.3">
      <c r="A1" s="18" t="s">
        <v>24</v>
      </c>
      <c r="B1" s="18"/>
      <c r="C1" s="18"/>
      <c r="D1" s="18"/>
      <c r="F1" s="18" t="s">
        <v>23</v>
      </c>
      <c r="G1" s="18"/>
      <c r="H1" s="18"/>
      <c r="I1" s="18"/>
      <c r="K1" s="21" t="s">
        <v>52</v>
      </c>
      <c r="L1" s="21" t="s">
        <v>41</v>
      </c>
      <c r="M1" s="21"/>
    </row>
    <row r="2" spans="1:16" x14ac:dyDescent="0.3">
      <c r="A2" t="s">
        <v>0</v>
      </c>
      <c r="B2" t="s">
        <v>1</v>
      </c>
      <c r="C2" s="1" t="s">
        <v>2</v>
      </c>
      <c r="D2" t="s">
        <v>3</v>
      </c>
      <c r="F2" t="s">
        <v>0</v>
      </c>
      <c r="G2" t="s">
        <v>1</v>
      </c>
      <c r="H2" s="1" t="s">
        <v>2</v>
      </c>
      <c r="I2" t="s">
        <v>3</v>
      </c>
      <c r="K2" t="s">
        <v>40</v>
      </c>
      <c r="L2" t="s">
        <v>42</v>
      </c>
    </row>
    <row r="3" spans="1:16" x14ac:dyDescent="0.3">
      <c r="A3" t="s">
        <v>4</v>
      </c>
      <c r="B3" t="s">
        <v>5</v>
      </c>
      <c r="C3" s="1">
        <v>43769</v>
      </c>
      <c r="D3">
        <v>0</v>
      </c>
      <c r="F3" t="s">
        <v>4</v>
      </c>
      <c r="G3" t="s">
        <v>5</v>
      </c>
      <c r="H3" s="1">
        <v>43951</v>
      </c>
      <c r="I3">
        <v>0.44634886627387899</v>
      </c>
      <c r="K3">
        <f>D9-I9</f>
        <v>0.81545974438499003</v>
      </c>
      <c r="L3">
        <f>POWER(K3,2)</f>
        <v>0.66497459471243325</v>
      </c>
    </row>
    <row r="4" spans="1:16" x14ac:dyDescent="0.3">
      <c r="A4" t="s">
        <v>4</v>
      </c>
      <c r="B4" t="s">
        <v>5</v>
      </c>
      <c r="C4" s="1">
        <v>43799</v>
      </c>
      <c r="D4">
        <v>0.44634886627387899</v>
      </c>
      <c r="F4" t="s">
        <v>4</v>
      </c>
      <c r="G4" t="s">
        <v>5</v>
      </c>
      <c r="H4" s="1">
        <v>43982</v>
      </c>
      <c r="I4">
        <v>0.77627697562490205</v>
      </c>
      <c r="K4">
        <f t="shared" ref="K4:K8" si="0">D10-I10</f>
        <v>-0.82782752259388004</v>
      </c>
      <c r="L4">
        <f t="shared" ref="L4:L8" si="1">POWER(K4,2)</f>
        <v>0.68529840716392099</v>
      </c>
    </row>
    <row r="5" spans="1:16" x14ac:dyDescent="0.3">
      <c r="A5" t="s">
        <v>4</v>
      </c>
      <c r="B5" t="s">
        <v>5</v>
      </c>
      <c r="C5" s="1">
        <v>43830</v>
      </c>
      <c r="D5">
        <v>0.44634886627387899</v>
      </c>
      <c r="F5" t="s">
        <v>4</v>
      </c>
      <c r="G5" t="s">
        <v>5</v>
      </c>
      <c r="H5" s="1">
        <v>44012</v>
      </c>
      <c r="I5">
        <v>0.77627697562490205</v>
      </c>
      <c r="K5">
        <f t="shared" si="0"/>
        <v>-1.5024365416846799</v>
      </c>
      <c r="L5">
        <f t="shared" si="1"/>
        <v>2.2573155617894209</v>
      </c>
    </row>
    <row r="6" spans="1:16" x14ac:dyDescent="0.3">
      <c r="A6" t="s">
        <v>4</v>
      </c>
      <c r="B6" t="s">
        <v>5</v>
      </c>
      <c r="C6" s="1">
        <v>43861</v>
      </c>
      <c r="D6">
        <v>0.44634886627387899</v>
      </c>
      <c r="F6" t="s">
        <v>4</v>
      </c>
      <c r="G6" t="s">
        <v>5</v>
      </c>
      <c r="H6" s="1">
        <v>44043</v>
      </c>
      <c r="I6">
        <v>5.3731833532162296</v>
      </c>
      <c r="K6">
        <f t="shared" si="0"/>
        <v>-2.2955724043610104</v>
      </c>
      <c r="L6">
        <f t="shared" si="1"/>
        <v>5.2696526636637904</v>
      </c>
    </row>
    <row r="7" spans="1:16" x14ac:dyDescent="0.3">
      <c r="A7" t="s">
        <v>4</v>
      </c>
      <c r="B7" t="s">
        <v>5</v>
      </c>
      <c r="C7" s="1">
        <v>43890</v>
      </c>
      <c r="D7">
        <v>0.44634886627387899</v>
      </c>
      <c r="F7" t="s">
        <v>4</v>
      </c>
      <c r="G7" t="s">
        <v>5</v>
      </c>
      <c r="H7" s="1">
        <v>44074</v>
      </c>
      <c r="I7">
        <v>3.9277244473316402</v>
      </c>
      <c r="K7">
        <f t="shared" si="0"/>
        <v>-2.4421022905948897</v>
      </c>
      <c r="L7">
        <f t="shared" si="1"/>
        <v>5.9638635977288068</v>
      </c>
    </row>
    <row r="8" spans="1:16" x14ac:dyDescent="0.3">
      <c r="A8" t="s">
        <v>4</v>
      </c>
      <c r="B8" t="s">
        <v>5</v>
      </c>
      <c r="C8" s="1">
        <v>43921</v>
      </c>
      <c r="D8">
        <v>0.44634886627387899</v>
      </c>
      <c r="F8" t="s">
        <v>4</v>
      </c>
      <c r="G8" t="s">
        <v>5</v>
      </c>
      <c r="H8" s="1">
        <v>44104</v>
      </c>
      <c r="I8">
        <v>3.9277244473316402</v>
      </c>
      <c r="K8">
        <f t="shared" si="0"/>
        <v>-3.3840202242379096</v>
      </c>
      <c r="L8">
        <f t="shared" si="1"/>
        <v>11.451592878051192</v>
      </c>
    </row>
    <row r="9" spans="1:16" ht="15" thickBot="1" x14ac:dyDescent="0.35">
      <c r="A9" t="s">
        <v>4</v>
      </c>
      <c r="B9" t="s">
        <v>6</v>
      </c>
      <c r="C9" s="1">
        <v>43769</v>
      </c>
      <c r="D9">
        <v>1.9887171094375</v>
      </c>
      <c r="F9" t="s">
        <v>4</v>
      </c>
      <c r="G9" t="s">
        <v>6</v>
      </c>
      <c r="H9" s="1">
        <v>43951</v>
      </c>
      <c r="I9">
        <v>1.17325736505251</v>
      </c>
      <c r="K9" s="7">
        <f>SUM(K3:K8)</f>
        <v>-9.6364992390873798</v>
      </c>
      <c r="L9" s="7">
        <f>SUM(L3:L8)</f>
        <v>26.292697703109567</v>
      </c>
    </row>
    <row r="10" spans="1:16" x14ac:dyDescent="0.3">
      <c r="A10" t="s">
        <v>4</v>
      </c>
      <c r="B10" t="s">
        <v>6</v>
      </c>
      <c r="C10" s="1">
        <v>43799</v>
      </c>
      <c r="D10">
        <v>1.97399513451806</v>
      </c>
      <c r="F10" t="s">
        <v>4</v>
      </c>
      <c r="G10" t="s">
        <v>6</v>
      </c>
      <c r="H10" s="1">
        <v>43982</v>
      </c>
      <c r="I10">
        <v>2.80182265711194</v>
      </c>
    </row>
    <row r="11" spans="1:16" ht="15" thickBot="1" x14ac:dyDescent="0.35">
      <c r="A11" t="s">
        <v>4</v>
      </c>
      <c r="B11" t="s">
        <v>6</v>
      </c>
      <c r="C11" s="1">
        <v>43830</v>
      </c>
      <c r="D11">
        <v>1.69017722110346</v>
      </c>
      <c r="F11" t="s">
        <v>4</v>
      </c>
      <c r="G11" t="s">
        <v>6</v>
      </c>
      <c r="H11" s="1">
        <v>44012</v>
      </c>
      <c r="I11">
        <v>3.1926137627881399</v>
      </c>
      <c r="O11" s="13" t="s">
        <v>43</v>
      </c>
    </row>
    <row r="12" spans="1:16" x14ac:dyDescent="0.3">
      <c r="A12" t="s">
        <v>4</v>
      </c>
      <c r="B12" t="s">
        <v>6</v>
      </c>
      <c r="C12" s="1">
        <v>43861</v>
      </c>
      <c r="D12">
        <v>1.2282725914822199</v>
      </c>
      <c r="F12" t="s">
        <v>4</v>
      </c>
      <c r="G12" t="s">
        <v>6</v>
      </c>
      <c r="H12" s="1">
        <v>44043</v>
      </c>
      <c r="I12">
        <v>3.5238449958432301</v>
      </c>
      <c r="K12" s="8" t="s">
        <v>43</v>
      </c>
      <c r="L12">
        <f>K9</f>
        <v>-9.6364992390873798</v>
      </c>
      <c r="N12" t="s">
        <v>47</v>
      </c>
      <c r="O12" s="14" t="s">
        <v>46</v>
      </c>
    </row>
    <row r="13" spans="1:16" x14ac:dyDescent="0.3">
      <c r="A13" t="s">
        <v>4</v>
      </c>
      <c r="B13" t="s">
        <v>6</v>
      </c>
      <c r="C13" s="1">
        <v>43890</v>
      </c>
      <c r="D13">
        <v>1.2412759914576801</v>
      </c>
      <c r="F13" t="s">
        <v>4</v>
      </c>
      <c r="G13" t="s">
        <v>6</v>
      </c>
      <c r="H13" s="1">
        <v>44074</v>
      </c>
      <c r="I13">
        <v>3.68337828205257</v>
      </c>
      <c r="K13" s="8" t="s">
        <v>44</v>
      </c>
      <c r="L13">
        <f>L9</f>
        <v>26.292697703109567</v>
      </c>
      <c r="N13" s="16"/>
      <c r="O13" s="15" t="s">
        <v>45</v>
      </c>
    </row>
    <row r="14" spans="1:16" x14ac:dyDescent="0.3">
      <c r="A14" t="s">
        <v>4</v>
      </c>
      <c r="B14" t="s">
        <v>7</v>
      </c>
      <c r="C14" s="1">
        <v>43921</v>
      </c>
      <c r="D14">
        <v>1.13787573093201</v>
      </c>
      <c r="F14" t="s">
        <v>4</v>
      </c>
      <c r="G14" t="s">
        <v>6</v>
      </c>
      <c r="H14" s="1">
        <v>44104</v>
      </c>
      <c r="I14">
        <v>4.5218959551699198</v>
      </c>
      <c r="K14" t="s">
        <v>25</v>
      </c>
      <c r="L14">
        <v>6</v>
      </c>
    </row>
    <row r="15" spans="1:16" x14ac:dyDescent="0.3">
      <c r="A15" t="s">
        <v>4</v>
      </c>
      <c r="B15" t="s">
        <v>7</v>
      </c>
      <c r="C15" s="1">
        <v>43769</v>
      </c>
      <c r="D15">
        <v>2.0145605807406</v>
      </c>
      <c r="F15" t="s">
        <v>4</v>
      </c>
      <c r="G15" t="s">
        <v>7</v>
      </c>
      <c r="H15" s="1">
        <v>43951</v>
      </c>
      <c r="I15">
        <v>0.98511142341344204</v>
      </c>
    </row>
    <row r="16" spans="1:16" ht="15" thickBot="1" x14ac:dyDescent="0.35">
      <c r="A16" t="s">
        <v>4</v>
      </c>
      <c r="B16" t="s">
        <v>7</v>
      </c>
      <c r="C16" s="1">
        <v>43799</v>
      </c>
      <c r="D16">
        <v>1.8944478573654999</v>
      </c>
      <c r="F16" t="s">
        <v>4</v>
      </c>
      <c r="G16" t="s">
        <v>7</v>
      </c>
      <c r="H16" s="1">
        <v>43982</v>
      </c>
      <c r="I16">
        <v>0.87621156011277701</v>
      </c>
      <c r="O16" s="17">
        <v>-9.6364992390873798</v>
      </c>
      <c r="P16" s="10"/>
    </row>
    <row r="17" spans="1:16" x14ac:dyDescent="0.3">
      <c r="A17" t="s">
        <v>4</v>
      </c>
      <c r="B17" t="s">
        <v>7</v>
      </c>
      <c r="C17" s="1">
        <v>43830</v>
      </c>
      <c r="D17">
        <v>1.68541249192603</v>
      </c>
      <c r="F17" t="s">
        <v>4</v>
      </c>
      <c r="G17" t="s">
        <v>7</v>
      </c>
      <c r="H17" s="1">
        <v>44012</v>
      </c>
      <c r="I17">
        <v>0.69484846634936903</v>
      </c>
      <c r="N17" s="11"/>
      <c r="O17" s="9">
        <f>L14*L13</f>
        <v>157.7561862186574</v>
      </c>
      <c r="P17" s="9">
        <f>POWER(L12,2)</f>
        <v>92.862117584931653</v>
      </c>
    </row>
    <row r="18" spans="1:16" x14ac:dyDescent="0.3">
      <c r="A18" t="s">
        <v>4</v>
      </c>
      <c r="B18" t="s">
        <v>7</v>
      </c>
      <c r="C18" s="1">
        <v>43861</v>
      </c>
      <c r="D18">
        <v>1.4496720424806</v>
      </c>
      <c r="F18" t="s">
        <v>4</v>
      </c>
      <c r="G18" t="s">
        <v>7</v>
      </c>
      <c r="H18" s="1">
        <v>44043</v>
      </c>
      <c r="I18">
        <v>0.67654719031191901</v>
      </c>
      <c r="N18" s="12"/>
      <c r="O18">
        <v>5</v>
      </c>
    </row>
    <row r="19" spans="1:16" x14ac:dyDescent="0.3">
      <c r="A19" t="s">
        <v>4</v>
      </c>
      <c r="B19" t="s">
        <v>7</v>
      </c>
      <c r="C19" s="1">
        <v>43890</v>
      </c>
      <c r="D19">
        <v>1.21121934030884</v>
      </c>
      <c r="F19" t="s">
        <v>4</v>
      </c>
      <c r="G19" t="s">
        <v>7</v>
      </c>
      <c r="H19" s="1">
        <v>44074</v>
      </c>
      <c r="I19">
        <v>0.64965056378097896</v>
      </c>
    </row>
    <row r="20" spans="1:16" ht="15" thickBot="1" x14ac:dyDescent="0.35">
      <c r="A20" t="s">
        <v>4</v>
      </c>
      <c r="B20" t="s">
        <v>8</v>
      </c>
      <c r="C20" s="1">
        <v>43921</v>
      </c>
      <c r="D20">
        <v>1.20112427228499</v>
      </c>
      <c r="F20" t="s">
        <v>4</v>
      </c>
      <c r="G20" t="s">
        <v>7</v>
      </c>
      <c r="H20" s="1">
        <v>44104</v>
      </c>
      <c r="I20">
        <v>0.58336963001863096</v>
      </c>
      <c r="O20" s="17">
        <v>-9.6364992390873798</v>
      </c>
    </row>
    <row r="21" spans="1:16" x14ac:dyDescent="0.3">
      <c r="A21" t="s">
        <v>4</v>
      </c>
      <c r="B21" t="s">
        <v>8</v>
      </c>
      <c r="C21" s="1">
        <v>43769</v>
      </c>
      <c r="D21">
        <v>1.5143122759018199</v>
      </c>
      <c r="F21" t="s">
        <v>4</v>
      </c>
      <c r="G21" t="s">
        <v>8</v>
      </c>
      <c r="H21" s="1">
        <v>43951</v>
      </c>
      <c r="I21">
        <v>0.67494699108262801</v>
      </c>
      <c r="N21" s="11"/>
      <c r="O21" s="9">
        <f>O17-P17</f>
        <v>64.894068633725752</v>
      </c>
    </row>
    <row r="22" spans="1:16" x14ac:dyDescent="0.3">
      <c r="A22" t="s">
        <v>4</v>
      </c>
      <c r="B22" t="s">
        <v>8</v>
      </c>
      <c r="C22" s="1">
        <v>43799</v>
      </c>
      <c r="D22">
        <v>1.47925914048579</v>
      </c>
      <c r="F22" t="s">
        <v>4</v>
      </c>
      <c r="G22" t="s">
        <v>8</v>
      </c>
      <c r="H22" s="1">
        <v>43982</v>
      </c>
      <c r="I22">
        <v>0.66598605168208502</v>
      </c>
      <c r="N22" s="12"/>
      <c r="O22" s="2">
        <v>5</v>
      </c>
    </row>
    <row r="23" spans="1:16" x14ac:dyDescent="0.3">
      <c r="A23" t="s">
        <v>4</v>
      </c>
      <c r="B23" t="s">
        <v>8</v>
      </c>
      <c r="C23" s="1">
        <v>43830</v>
      </c>
      <c r="D23">
        <v>1.23271595040482</v>
      </c>
      <c r="F23" t="s">
        <v>4</v>
      </c>
      <c r="G23" t="s">
        <v>8</v>
      </c>
      <c r="H23" s="1">
        <v>44012</v>
      </c>
      <c r="I23">
        <v>0.71592811888413099</v>
      </c>
    </row>
    <row r="24" spans="1:16" ht="15" thickBot="1" x14ac:dyDescent="0.35">
      <c r="A24" t="s">
        <v>4</v>
      </c>
      <c r="B24" t="s">
        <v>8</v>
      </c>
      <c r="C24" s="1">
        <v>43861</v>
      </c>
      <c r="D24">
        <v>0.72401022722805097</v>
      </c>
      <c r="F24" t="s">
        <v>4</v>
      </c>
      <c r="G24" t="s">
        <v>8</v>
      </c>
      <c r="H24" s="1">
        <v>44043</v>
      </c>
      <c r="I24">
        <v>0.63691120088296505</v>
      </c>
      <c r="O24" s="17">
        <v>-9.6364992390873798</v>
      </c>
    </row>
    <row r="25" spans="1:16" x14ac:dyDescent="0.3">
      <c r="A25" t="s">
        <v>4</v>
      </c>
      <c r="B25" t="s">
        <v>8</v>
      </c>
      <c r="C25" s="1">
        <v>43890</v>
      </c>
      <c r="D25">
        <v>0.67619557562383303</v>
      </c>
      <c r="F25" t="s">
        <v>4</v>
      </c>
      <c r="G25" t="s">
        <v>8</v>
      </c>
      <c r="H25" s="1">
        <v>44074</v>
      </c>
      <c r="I25">
        <v>0.65485032431513601</v>
      </c>
      <c r="N25" s="12"/>
      <c r="O25">
        <f>O21/O22</f>
        <v>12.97881372674515</v>
      </c>
    </row>
    <row r="26" spans="1:16" x14ac:dyDescent="0.3">
      <c r="A26" t="s">
        <v>4</v>
      </c>
      <c r="B26" t="s">
        <v>9</v>
      </c>
      <c r="C26" s="1">
        <v>43921</v>
      </c>
      <c r="D26">
        <v>0.76365781715020797</v>
      </c>
      <c r="F26" t="s">
        <v>4</v>
      </c>
      <c r="G26" t="s">
        <v>8</v>
      </c>
      <c r="H26" s="1">
        <v>44104</v>
      </c>
      <c r="I26">
        <v>0.63160874570661496</v>
      </c>
    </row>
    <row r="27" spans="1:16" ht="15" thickBot="1" x14ac:dyDescent="0.35">
      <c r="A27" t="s">
        <v>4</v>
      </c>
      <c r="B27" t="s">
        <v>9</v>
      </c>
      <c r="C27" s="1">
        <v>43769</v>
      </c>
      <c r="D27">
        <v>5.8004640371229597</v>
      </c>
      <c r="F27" t="s">
        <v>4</v>
      </c>
      <c r="G27" t="s">
        <v>9</v>
      </c>
      <c r="H27" s="1">
        <v>43951</v>
      </c>
      <c r="I27">
        <v>3.5945363048166699</v>
      </c>
      <c r="O27" s="17">
        <v>-9.6364992390873798</v>
      </c>
    </row>
    <row r="28" spans="1:16" x14ac:dyDescent="0.3">
      <c r="A28" t="s">
        <v>4</v>
      </c>
      <c r="B28" t="s">
        <v>9</v>
      </c>
      <c r="C28" s="1">
        <v>43799</v>
      </c>
      <c r="D28">
        <v>5.8004640371229597</v>
      </c>
      <c r="F28" t="s">
        <v>4</v>
      </c>
      <c r="G28" t="s">
        <v>9</v>
      </c>
      <c r="H28" s="1">
        <v>43982</v>
      </c>
      <c r="I28">
        <v>3.5945363048166699</v>
      </c>
      <c r="O28">
        <f>SQRT(O25)</f>
        <v>3.6026120699771647</v>
      </c>
    </row>
    <row r="29" spans="1:16" x14ac:dyDescent="0.3">
      <c r="A29" t="s">
        <v>4</v>
      </c>
      <c r="B29" t="s">
        <v>17</v>
      </c>
      <c r="C29" s="1">
        <v>43921</v>
      </c>
      <c r="D29">
        <v>3.5945363048166699</v>
      </c>
      <c r="F29" t="s">
        <v>4</v>
      </c>
      <c r="G29" t="s">
        <v>9</v>
      </c>
      <c r="H29" s="1">
        <v>44012</v>
      </c>
      <c r="I29">
        <v>3.5945363048166699</v>
      </c>
    </row>
    <row r="30" spans="1:16" x14ac:dyDescent="0.3">
      <c r="A30" t="s">
        <v>4</v>
      </c>
      <c r="B30" t="s">
        <v>17</v>
      </c>
      <c r="C30" s="1">
        <v>43769</v>
      </c>
      <c r="D30">
        <v>2.0109934307547901</v>
      </c>
      <c r="F30" t="s">
        <v>4</v>
      </c>
      <c r="G30" t="s">
        <v>9</v>
      </c>
      <c r="H30" s="1">
        <v>44043</v>
      </c>
      <c r="I30">
        <v>3.5945363048166699</v>
      </c>
      <c r="M30" t="s">
        <v>48</v>
      </c>
      <c r="O30">
        <f>O27/O28</f>
        <v>-2.674864529377003</v>
      </c>
    </row>
    <row r="31" spans="1:16" x14ac:dyDescent="0.3">
      <c r="A31" t="s">
        <v>4</v>
      </c>
      <c r="B31" t="s">
        <v>10</v>
      </c>
      <c r="C31" s="1">
        <v>43799</v>
      </c>
      <c r="D31">
        <v>2.0109934307547901</v>
      </c>
      <c r="F31" t="s">
        <v>4</v>
      </c>
      <c r="G31" t="s">
        <v>9</v>
      </c>
      <c r="H31" s="1">
        <v>44074</v>
      </c>
      <c r="I31">
        <v>3.5945363048166699</v>
      </c>
      <c r="M31" t="s">
        <v>49</v>
      </c>
      <c r="O31">
        <v>-2.5710000000000002</v>
      </c>
    </row>
    <row r="32" spans="1:16" x14ac:dyDescent="0.3">
      <c r="A32" t="s">
        <v>4</v>
      </c>
      <c r="B32" t="s">
        <v>10</v>
      </c>
      <c r="C32" s="1">
        <v>43769</v>
      </c>
      <c r="D32">
        <v>1.14924915721728</v>
      </c>
      <c r="F32" t="s">
        <v>4</v>
      </c>
      <c r="G32" t="s">
        <v>10</v>
      </c>
      <c r="H32" s="1">
        <v>43951</v>
      </c>
      <c r="I32">
        <v>0.41535138727363302</v>
      </c>
    </row>
    <row r="33" spans="1:13" x14ac:dyDescent="0.3">
      <c r="A33" t="s">
        <v>4</v>
      </c>
      <c r="B33" t="s">
        <v>10</v>
      </c>
      <c r="C33" s="1">
        <v>43799</v>
      </c>
      <c r="D33">
        <v>1.14924915721728</v>
      </c>
      <c r="F33" t="s">
        <v>4</v>
      </c>
      <c r="G33" t="s">
        <v>10</v>
      </c>
      <c r="H33" s="1">
        <v>43982</v>
      </c>
      <c r="I33">
        <v>0.41535138727363302</v>
      </c>
      <c r="M33" t="s">
        <v>50</v>
      </c>
    </row>
    <row r="34" spans="1:13" x14ac:dyDescent="0.3">
      <c r="A34" t="s">
        <v>4</v>
      </c>
      <c r="B34" t="s">
        <v>11</v>
      </c>
      <c r="C34" s="1">
        <v>43921</v>
      </c>
      <c r="D34">
        <v>0.83070277454726704</v>
      </c>
      <c r="F34" t="s">
        <v>4</v>
      </c>
      <c r="G34" t="s">
        <v>10</v>
      </c>
      <c r="H34" s="1">
        <v>44012</v>
      </c>
      <c r="I34">
        <v>0.41535138727363302</v>
      </c>
    </row>
    <row r="35" spans="1:13" x14ac:dyDescent="0.3">
      <c r="A35" t="s">
        <v>4</v>
      </c>
      <c r="B35" t="s">
        <v>12</v>
      </c>
      <c r="C35" s="1">
        <v>43921</v>
      </c>
      <c r="D35">
        <v>0</v>
      </c>
      <c r="F35" t="s">
        <v>4</v>
      </c>
      <c r="G35" t="s">
        <v>10</v>
      </c>
      <c r="H35" s="1">
        <v>44043</v>
      </c>
      <c r="I35">
        <v>0.41535138727363302</v>
      </c>
    </row>
    <row r="36" spans="1:13" x14ac:dyDescent="0.3">
      <c r="A36" t="s">
        <v>4</v>
      </c>
      <c r="B36" t="s">
        <v>12</v>
      </c>
      <c r="C36" s="1">
        <v>43769</v>
      </c>
      <c r="D36">
        <v>1.47942343079147</v>
      </c>
      <c r="F36" t="s">
        <v>4</v>
      </c>
      <c r="G36" t="s">
        <v>10</v>
      </c>
      <c r="H36" s="1">
        <v>44074</v>
      </c>
      <c r="I36">
        <v>0.41535138727363302</v>
      </c>
    </row>
    <row r="37" spans="1:13" x14ac:dyDescent="0.3">
      <c r="A37" t="s">
        <v>4</v>
      </c>
      <c r="B37" t="s">
        <v>12</v>
      </c>
      <c r="C37" s="1">
        <v>43799</v>
      </c>
      <c r="D37">
        <v>1.37902604498365</v>
      </c>
      <c r="F37" t="s">
        <v>4</v>
      </c>
      <c r="G37" t="s">
        <v>10</v>
      </c>
      <c r="H37" s="1">
        <v>44104</v>
      </c>
      <c r="I37">
        <v>0</v>
      </c>
    </row>
    <row r="38" spans="1:13" x14ac:dyDescent="0.3">
      <c r="A38" t="s">
        <v>4</v>
      </c>
      <c r="B38" t="s">
        <v>12</v>
      </c>
      <c r="C38" s="1">
        <v>43830</v>
      </c>
      <c r="D38">
        <v>1.17332321562354</v>
      </c>
      <c r="F38" t="s">
        <v>4</v>
      </c>
      <c r="G38" t="s">
        <v>11</v>
      </c>
      <c r="H38" s="1">
        <v>43951</v>
      </c>
      <c r="I38">
        <v>0</v>
      </c>
    </row>
    <row r="39" spans="1:13" x14ac:dyDescent="0.3">
      <c r="A39" t="s">
        <v>4</v>
      </c>
      <c r="B39" t="s">
        <v>12</v>
      </c>
      <c r="C39" s="1">
        <v>43861</v>
      </c>
      <c r="D39">
        <v>1.1247772725863601</v>
      </c>
      <c r="F39" t="s">
        <v>4</v>
      </c>
      <c r="G39" t="s">
        <v>11</v>
      </c>
      <c r="H39" s="1">
        <v>43982</v>
      </c>
      <c r="I39">
        <v>0</v>
      </c>
    </row>
    <row r="40" spans="1:13" x14ac:dyDescent="0.3">
      <c r="A40" t="s">
        <v>4</v>
      </c>
      <c r="B40" t="s">
        <v>12</v>
      </c>
      <c r="C40" s="1">
        <v>43890</v>
      </c>
      <c r="D40">
        <v>0.94099145007034102</v>
      </c>
      <c r="F40" t="s">
        <v>4</v>
      </c>
      <c r="G40" t="s">
        <v>11</v>
      </c>
      <c r="H40" s="1">
        <v>44012</v>
      </c>
      <c r="I40">
        <v>0</v>
      </c>
    </row>
    <row r="41" spans="1:13" x14ac:dyDescent="0.3">
      <c r="A41" t="s">
        <v>4</v>
      </c>
      <c r="B41" t="s">
        <v>13</v>
      </c>
      <c r="C41" s="1">
        <v>43921</v>
      </c>
      <c r="D41">
        <v>0.94505327469979405</v>
      </c>
      <c r="F41" t="s">
        <v>4</v>
      </c>
      <c r="G41" t="s">
        <v>11</v>
      </c>
      <c r="H41" s="1">
        <v>44043</v>
      </c>
      <c r="I41">
        <v>0</v>
      </c>
    </row>
    <row r="42" spans="1:13" x14ac:dyDescent="0.3">
      <c r="A42" t="s">
        <v>4</v>
      </c>
      <c r="B42" t="s">
        <v>13</v>
      </c>
      <c r="C42" s="1">
        <v>43769</v>
      </c>
      <c r="D42">
        <v>1.1779316164653999</v>
      </c>
      <c r="F42" t="s">
        <v>4</v>
      </c>
      <c r="G42" t="s">
        <v>11</v>
      </c>
      <c r="H42" s="1">
        <v>44074</v>
      </c>
      <c r="I42">
        <v>0</v>
      </c>
    </row>
    <row r="43" spans="1:13" x14ac:dyDescent="0.3">
      <c r="A43" t="s">
        <v>4</v>
      </c>
      <c r="B43" t="s">
        <v>13</v>
      </c>
      <c r="C43" s="1">
        <v>43799</v>
      </c>
      <c r="D43">
        <v>1.2734157655173901</v>
      </c>
      <c r="F43" t="s">
        <v>4</v>
      </c>
      <c r="G43" t="s">
        <v>12</v>
      </c>
      <c r="H43" s="1">
        <v>43951</v>
      </c>
      <c r="I43">
        <v>0.82655469840269202</v>
      </c>
    </row>
    <row r="44" spans="1:13" x14ac:dyDescent="0.3">
      <c r="A44" t="s">
        <v>4</v>
      </c>
      <c r="B44" t="s">
        <v>13</v>
      </c>
      <c r="C44" s="1">
        <v>43830</v>
      </c>
      <c r="D44">
        <v>1.1168735841343</v>
      </c>
      <c r="F44" t="s">
        <v>4</v>
      </c>
      <c r="G44" t="s">
        <v>12</v>
      </c>
      <c r="H44" s="1">
        <v>43982</v>
      </c>
      <c r="I44">
        <v>0.78078069958011098</v>
      </c>
    </row>
    <row r="45" spans="1:13" x14ac:dyDescent="0.3">
      <c r="A45" t="s">
        <v>4</v>
      </c>
      <c r="B45" t="s">
        <v>13</v>
      </c>
      <c r="C45" s="1">
        <v>43861</v>
      </c>
      <c r="D45">
        <v>0.99615765663163502</v>
      </c>
      <c r="F45" t="s">
        <v>4</v>
      </c>
      <c r="G45" t="s">
        <v>12</v>
      </c>
      <c r="H45" s="1">
        <v>44012</v>
      </c>
      <c r="I45">
        <v>0.69498468469799801</v>
      </c>
    </row>
    <row r="46" spans="1:13" x14ac:dyDescent="0.3">
      <c r="A46" t="s">
        <v>4</v>
      </c>
      <c r="B46" t="s">
        <v>13</v>
      </c>
      <c r="C46" s="1">
        <v>43890</v>
      </c>
      <c r="D46">
        <v>0.94159352457920997</v>
      </c>
      <c r="F46" t="s">
        <v>4</v>
      </c>
      <c r="G46" t="s">
        <v>12</v>
      </c>
      <c r="H46" s="1">
        <v>44043</v>
      </c>
      <c r="I46">
        <v>0.81129745497031203</v>
      </c>
    </row>
    <row r="47" spans="1:13" x14ac:dyDescent="0.3">
      <c r="A47" t="s">
        <v>4</v>
      </c>
      <c r="B47" t="s">
        <v>14</v>
      </c>
      <c r="C47" s="1">
        <v>43921</v>
      </c>
      <c r="D47">
        <v>0.852620700742722</v>
      </c>
      <c r="F47" t="s">
        <v>4</v>
      </c>
      <c r="G47" t="s">
        <v>12</v>
      </c>
      <c r="H47" s="1">
        <v>44074</v>
      </c>
      <c r="I47">
        <v>0.86629060220702903</v>
      </c>
    </row>
    <row r="48" spans="1:13" x14ac:dyDescent="0.3">
      <c r="A48" t="s">
        <v>4</v>
      </c>
      <c r="B48" t="s">
        <v>14</v>
      </c>
      <c r="C48" s="1">
        <v>43769</v>
      </c>
      <c r="D48">
        <v>2.1483397830831601</v>
      </c>
      <c r="F48" t="s">
        <v>4</v>
      </c>
      <c r="G48" t="s">
        <v>12</v>
      </c>
      <c r="H48" s="1">
        <v>44104</v>
      </c>
      <c r="I48">
        <v>0.72195219548963097</v>
      </c>
    </row>
    <row r="49" spans="1:9" x14ac:dyDescent="0.3">
      <c r="A49" t="s">
        <v>4</v>
      </c>
      <c r="B49" t="s">
        <v>14</v>
      </c>
      <c r="C49" s="1">
        <v>43799</v>
      </c>
      <c r="D49">
        <v>2.1707696317104901</v>
      </c>
      <c r="F49" t="s">
        <v>4</v>
      </c>
      <c r="G49" t="s">
        <v>13</v>
      </c>
      <c r="H49" s="1">
        <v>43951</v>
      </c>
      <c r="I49">
        <v>0.79993571527810703</v>
      </c>
    </row>
    <row r="50" spans="1:9" x14ac:dyDescent="0.3">
      <c r="A50" t="s">
        <v>4</v>
      </c>
      <c r="B50" t="s">
        <v>14</v>
      </c>
      <c r="C50" s="1">
        <v>43830</v>
      </c>
      <c r="D50">
        <v>2.14075866852906</v>
      </c>
      <c r="F50" t="s">
        <v>4</v>
      </c>
      <c r="G50" t="s">
        <v>13</v>
      </c>
      <c r="H50" s="1">
        <v>43982</v>
      </c>
      <c r="I50">
        <v>0.732539432368706</v>
      </c>
    </row>
    <row r="51" spans="1:9" x14ac:dyDescent="0.3">
      <c r="A51" t="s">
        <v>4</v>
      </c>
      <c r="B51" t="s">
        <v>14</v>
      </c>
      <c r="C51" s="1">
        <v>43861</v>
      </c>
      <c r="D51">
        <v>2.1238373810006799</v>
      </c>
      <c r="F51" t="s">
        <v>4</v>
      </c>
      <c r="G51" t="s">
        <v>13</v>
      </c>
      <c r="H51" s="1">
        <v>44012</v>
      </c>
      <c r="I51">
        <v>0.83194605679323297</v>
      </c>
    </row>
    <row r="52" spans="1:9" x14ac:dyDescent="0.3">
      <c r="A52" t="s">
        <v>4</v>
      </c>
      <c r="B52" t="s">
        <v>14</v>
      </c>
      <c r="C52" s="1">
        <v>43890</v>
      </c>
      <c r="D52">
        <v>1.73912443493574</v>
      </c>
      <c r="F52" t="s">
        <v>4</v>
      </c>
      <c r="G52" t="s">
        <v>13</v>
      </c>
      <c r="H52" s="1">
        <v>44043</v>
      </c>
      <c r="I52">
        <v>0.84828027537259798</v>
      </c>
    </row>
    <row r="53" spans="1:9" x14ac:dyDescent="0.3">
      <c r="A53" t="s">
        <v>15</v>
      </c>
      <c r="B53" t="s">
        <v>5</v>
      </c>
      <c r="C53" s="1">
        <v>43921</v>
      </c>
      <c r="D53">
        <v>1.35912030166495</v>
      </c>
      <c r="F53" t="s">
        <v>4</v>
      </c>
      <c r="G53" t="s">
        <v>13</v>
      </c>
      <c r="H53" s="1">
        <v>44074</v>
      </c>
      <c r="I53">
        <v>0.87389067293775302</v>
      </c>
    </row>
    <row r="54" spans="1:9" x14ac:dyDescent="0.3">
      <c r="A54" t="s">
        <v>15</v>
      </c>
      <c r="B54" t="s">
        <v>5</v>
      </c>
      <c r="C54" s="1">
        <v>43769</v>
      </c>
      <c r="D54">
        <v>2.42777373148822</v>
      </c>
      <c r="F54" t="s">
        <v>4</v>
      </c>
      <c r="G54" t="s">
        <v>13</v>
      </c>
      <c r="H54" s="1">
        <v>44104</v>
      </c>
      <c r="I54">
        <v>0.86953616004275602</v>
      </c>
    </row>
    <row r="55" spans="1:9" x14ac:dyDescent="0.3">
      <c r="A55" t="s">
        <v>15</v>
      </c>
      <c r="B55" t="s">
        <v>6</v>
      </c>
      <c r="C55" s="1">
        <v>43799</v>
      </c>
      <c r="D55">
        <v>2.42777373148822</v>
      </c>
      <c r="F55" t="s">
        <v>4</v>
      </c>
      <c r="G55" t="s">
        <v>14</v>
      </c>
      <c r="H55" s="1">
        <v>43951</v>
      </c>
      <c r="I55">
        <v>1.18070568044868</v>
      </c>
    </row>
    <row r="56" spans="1:9" x14ac:dyDescent="0.3">
      <c r="A56" t="s">
        <v>15</v>
      </c>
      <c r="B56" t="s">
        <v>6</v>
      </c>
      <c r="C56" s="1">
        <v>43769</v>
      </c>
      <c r="D56">
        <v>2.42777373148822</v>
      </c>
      <c r="F56" t="s">
        <v>4</v>
      </c>
      <c r="G56" t="s">
        <v>14</v>
      </c>
      <c r="H56" s="1">
        <v>43982</v>
      </c>
      <c r="I56">
        <v>1.4804357822668699</v>
      </c>
    </row>
    <row r="57" spans="1:9" x14ac:dyDescent="0.3">
      <c r="A57" t="s">
        <v>15</v>
      </c>
      <c r="B57" t="s">
        <v>7</v>
      </c>
      <c r="C57" s="1">
        <v>43799</v>
      </c>
      <c r="D57">
        <v>2.42777373148822</v>
      </c>
      <c r="F57" t="s">
        <v>4</v>
      </c>
      <c r="G57" t="s">
        <v>14</v>
      </c>
      <c r="H57" s="1">
        <v>44012</v>
      </c>
      <c r="I57">
        <v>1.6275352658007101</v>
      </c>
    </row>
    <row r="58" spans="1:9" x14ac:dyDescent="0.3">
      <c r="A58" t="s">
        <v>15</v>
      </c>
      <c r="B58" t="s">
        <v>7</v>
      </c>
      <c r="C58" s="1">
        <v>43769</v>
      </c>
      <c r="D58">
        <v>7.72636643180563</v>
      </c>
      <c r="F58" t="s">
        <v>4</v>
      </c>
      <c r="G58" t="s">
        <v>14</v>
      </c>
      <c r="H58" s="1">
        <v>44043</v>
      </c>
      <c r="I58">
        <v>1.47074851886147</v>
      </c>
    </row>
    <row r="59" spans="1:9" x14ac:dyDescent="0.3">
      <c r="A59" t="s">
        <v>15</v>
      </c>
      <c r="B59" t="s">
        <v>7</v>
      </c>
      <c r="C59" s="1">
        <v>43799</v>
      </c>
      <c r="D59">
        <v>7.6100948131284598</v>
      </c>
      <c r="F59" t="s">
        <v>4</v>
      </c>
      <c r="G59" t="s">
        <v>14</v>
      </c>
      <c r="H59" s="1">
        <v>44074</v>
      </c>
      <c r="I59">
        <v>1.8224040314524399</v>
      </c>
    </row>
    <row r="60" spans="1:9" x14ac:dyDescent="0.3">
      <c r="A60" t="s">
        <v>15</v>
      </c>
      <c r="B60" t="s">
        <v>7</v>
      </c>
      <c r="C60" s="1">
        <v>43830</v>
      </c>
      <c r="D60">
        <v>7.2105389569593799</v>
      </c>
      <c r="F60" t="s">
        <v>4</v>
      </c>
      <c r="G60" t="s">
        <v>14</v>
      </c>
      <c r="H60" s="1">
        <v>44104</v>
      </c>
      <c r="I60">
        <v>1.94510755070074</v>
      </c>
    </row>
    <row r="61" spans="1:9" x14ac:dyDescent="0.3">
      <c r="A61" t="s">
        <v>15</v>
      </c>
      <c r="B61" t="s">
        <v>7</v>
      </c>
      <c r="C61" s="1">
        <v>43861</v>
      </c>
      <c r="D61">
        <v>6.6336692853196402</v>
      </c>
      <c r="F61" t="s">
        <v>15</v>
      </c>
      <c r="G61" t="s">
        <v>7</v>
      </c>
      <c r="H61" s="1">
        <v>43951</v>
      </c>
      <c r="I61">
        <v>7.2006412044249002</v>
      </c>
    </row>
    <row r="62" spans="1:9" x14ac:dyDescent="0.3">
      <c r="A62" t="s">
        <v>15</v>
      </c>
      <c r="B62" t="s">
        <v>7</v>
      </c>
      <c r="C62" s="1">
        <v>43890</v>
      </c>
      <c r="D62">
        <v>5.7816857247662199</v>
      </c>
      <c r="F62" t="s">
        <v>15</v>
      </c>
      <c r="G62" t="s">
        <v>7</v>
      </c>
      <c r="H62" s="1">
        <v>43982</v>
      </c>
      <c r="I62">
        <v>12.070886877307601</v>
      </c>
    </row>
    <row r="63" spans="1:9" x14ac:dyDescent="0.3">
      <c r="A63" t="s">
        <v>15</v>
      </c>
      <c r="B63" t="s">
        <v>8</v>
      </c>
      <c r="C63" s="1">
        <v>43921</v>
      </c>
      <c r="D63">
        <v>7.2793149043618204</v>
      </c>
      <c r="F63" t="s">
        <v>15</v>
      </c>
      <c r="G63" t="s">
        <v>7</v>
      </c>
      <c r="H63" s="1">
        <v>44012</v>
      </c>
      <c r="I63">
        <v>12.954118611041199</v>
      </c>
    </row>
    <row r="64" spans="1:9" x14ac:dyDescent="0.3">
      <c r="A64" t="s">
        <v>15</v>
      </c>
      <c r="B64" t="s">
        <v>8</v>
      </c>
      <c r="C64" s="1">
        <v>43769</v>
      </c>
      <c r="D64">
        <v>4.2569286121714702</v>
      </c>
      <c r="F64" t="s">
        <v>15</v>
      </c>
      <c r="G64" t="s">
        <v>7</v>
      </c>
      <c r="H64" s="1">
        <v>44043</v>
      </c>
      <c r="I64">
        <v>13.889519026916201</v>
      </c>
    </row>
    <row r="65" spans="1:9" x14ac:dyDescent="0.3">
      <c r="A65" t="s">
        <v>15</v>
      </c>
      <c r="B65" t="s">
        <v>8</v>
      </c>
      <c r="C65" s="1">
        <v>43799</v>
      </c>
      <c r="D65">
        <v>4.4358555776624398</v>
      </c>
      <c r="F65" t="s">
        <v>15</v>
      </c>
      <c r="G65" t="s">
        <v>7</v>
      </c>
      <c r="H65" s="1">
        <v>44074</v>
      </c>
      <c r="I65">
        <v>15.846936604593401</v>
      </c>
    </row>
    <row r="66" spans="1:9" x14ac:dyDescent="0.3">
      <c r="A66" t="s">
        <v>15</v>
      </c>
      <c r="B66" t="s">
        <v>8</v>
      </c>
      <c r="C66" s="1">
        <v>43830</v>
      </c>
      <c r="D66">
        <v>3.70164118706038</v>
      </c>
      <c r="F66" t="s">
        <v>15</v>
      </c>
      <c r="G66" t="s">
        <v>7</v>
      </c>
      <c r="H66" s="1">
        <v>44104</v>
      </c>
      <c r="I66">
        <v>14.8304077213997</v>
      </c>
    </row>
    <row r="67" spans="1:9" x14ac:dyDescent="0.3">
      <c r="A67" t="s">
        <v>15</v>
      </c>
      <c r="B67" t="s">
        <v>8</v>
      </c>
      <c r="C67" s="1">
        <v>43861</v>
      </c>
      <c r="D67">
        <v>3.1854452799450801</v>
      </c>
      <c r="F67" t="s">
        <v>15</v>
      </c>
      <c r="G67" t="s">
        <v>8</v>
      </c>
      <c r="H67" s="1">
        <v>43951</v>
      </c>
      <c r="I67">
        <v>2.8269200609636602</v>
      </c>
    </row>
    <row r="68" spans="1:9" x14ac:dyDescent="0.3">
      <c r="A68" t="s">
        <v>15</v>
      </c>
      <c r="B68" t="s">
        <v>8</v>
      </c>
      <c r="C68" s="1">
        <v>43890</v>
      </c>
      <c r="D68">
        <v>2.76758563995508</v>
      </c>
      <c r="F68" t="s">
        <v>15</v>
      </c>
      <c r="G68" t="s">
        <v>8</v>
      </c>
      <c r="H68" s="1">
        <v>43982</v>
      </c>
      <c r="I68">
        <v>8.2578018280508907</v>
      </c>
    </row>
    <row r="69" spans="1:9" x14ac:dyDescent="0.3">
      <c r="A69" t="s">
        <v>15</v>
      </c>
      <c r="B69" t="s">
        <v>9</v>
      </c>
      <c r="C69" s="1">
        <v>43921</v>
      </c>
      <c r="D69">
        <v>2.7826845777762301</v>
      </c>
      <c r="F69" t="s">
        <v>15</v>
      </c>
      <c r="G69" t="s">
        <v>8</v>
      </c>
      <c r="H69" s="1">
        <v>44012</v>
      </c>
      <c r="I69">
        <v>9.0587950596580793</v>
      </c>
    </row>
    <row r="70" spans="1:9" x14ac:dyDescent="0.3">
      <c r="A70" t="s">
        <v>15</v>
      </c>
      <c r="B70" t="s">
        <v>9</v>
      </c>
      <c r="C70" s="1">
        <v>43769</v>
      </c>
      <c r="D70">
        <v>7.5860604481441598</v>
      </c>
      <c r="F70" t="s">
        <v>15</v>
      </c>
      <c r="G70" t="s">
        <v>8</v>
      </c>
      <c r="H70" s="1">
        <v>44043</v>
      </c>
      <c r="I70">
        <v>9.0079796832488395</v>
      </c>
    </row>
    <row r="71" spans="1:9" x14ac:dyDescent="0.3">
      <c r="A71" t="s">
        <v>15</v>
      </c>
      <c r="B71" t="s">
        <v>9</v>
      </c>
      <c r="C71" s="1">
        <v>43799</v>
      </c>
      <c r="D71">
        <v>6.7636994786845799</v>
      </c>
      <c r="F71" t="s">
        <v>15</v>
      </c>
      <c r="G71" t="s">
        <v>8</v>
      </c>
      <c r="H71" s="1">
        <v>44074</v>
      </c>
      <c r="I71">
        <v>9.8728790667294799</v>
      </c>
    </row>
    <row r="72" spans="1:9" x14ac:dyDescent="0.3">
      <c r="A72" t="s">
        <v>15</v>
      </c>
      <c r="B72" t="s">
        <v>9</v>
      </c>
      <c r="C72" s="1">
        <v>43830</v>
      </c>
      <c r="D72">
        <v>5.2015098693281097</v>
      </c>
      <c r="F72" t="s">
        <v>15</v>
      </c>
      <c r="G72" t="s">
        <v>8</v>
      </c>
      <c r="H72" s="1">
        <v>44104</v>
      </c>
      <c r="I72">
        <v>10.828250539432201</v>
      </c>
    </row>
    <row r="73" spans="1:9" x14ac:dyDescent="0.3">
      <c r="A73" t="s">
        <v>15</v>
      </c>
      <c r="B73" t="s">
        <v>9</v>
      </c>
      <c r="C73" s="1">
        <v>43861</v>
      </c>
      <c r="D73">
        <v>4.2366267444459202</v>
      </c>
      <c r="F73" t="s">
        <v>15</v>
      </c>
      <c r="G73" t="s">
        <v>9</v>
      </c>
      <c r="H73" s="1">
        <v>43951</v>
      </c>
      <c r="I73">
        <v>2.8419167344552898</v>
      </c>
    </row>
    <row r="74" spans="1:9" x14ac:dyDescent="0.3">
      <c r="A74" t="s">
        <v>15</v>
      </c>
      <c r="B74" t="s">
        <v>9</v>
      </c>
      <c r="C74" s="1">
        <v>43890</v>
      </c>
      <c r="D74">
        <v>3.1150846490026201</v>
      </c>
      <c r="F74" t="s">
        <v>15</v>
      </c>
      <c r="G74" t="s">
        <v>9</v>
      </c>
      <c r="H74" s="1">
        <v>43982</v>
      </c>
      <c r="I74">
        <v>3.1837940211781599</v>
      </c>
    </row>
    <row r="75" spans="1:9" x14ac:dyDescent="0.3">
      <c r="A75" t="s">
        <v>15</v>
      </c>
      <c r="B75" t="s">
        <v>17</v>
      </c>
      <c r="C75" s="1">
        <v>43921</v>
      </c>
      <c r="D75">
        <v>3.2496771490493499</v>
      </c>
      <c r="F75" t="s">
        <v>15</v>
      </c>
      <c r="G75" t="s">
        <v>9</v>
      </c>
      <c r="H75" s="1">
        <v>44012</v>
      </c>
      <c r="I75">
        <v>3.4498805848335699</v>
      </c>
    </row>
    <row r="76" spans="1:9" x14ac:dyDescent="0.3">
      <c r="A76" t="s">
        <v>15</v>
      </c>
      <c r="B76" t="s">
        <v>17</v>
      </c>
      <c r="C76" s="1">
        <v>43769</v>
      </c>
      <c r="D76">
        <v>5.3125553391181102</v>
      </c>
      <c r="F76" t="s">
        <v>15</v>
      </c>
      <c r="G76" t="s">
        <v>9</v>
      </c>
      <c r="H76" s="1">
        <v>44043</v>
      </c>
      <c r="I76">
        <v>4.04617507785178</v>
      </c>
    </row>
    <row r="77" spans="1:9" x14ac:dyDescent="0.3">
      <c r="A77" t="s">
        <v>15</v>
      </c>
      <c r="B77" t="s">
        <v>17</v>
      </c>
      <c r="C77" s="1">
        <v>43799</v>
      </c>
      <c r="D77">
        <v>10.5551718243773</v>
      </c>
      <c r="F77" t="s">
        <v>15</v>
      </c>
      <c r="G77" t="s">
        <v>9</v>
      </c>
      <c r="H77" s="1">
        <v>44074</v>
      </c>
      <c r="I77">
        <v>5.3313838083984804</v>
      </c>
    </row>
    <row r="78" spans="1:9" x14ac:dyDescent="0.3">
      <c r="A78" t="s">
        <v>15</v>
      </c>
      <c r="B78" t="s">
        <v>17</v>
      </c>
      <c r="C78" s="1">
        <v>43830</v>
      </c>
      <c r="D78">
        <v>15.7977883096366</v>
      </c>
      <c r="F78" t="s">
        <v>15</v>
      </c>
      <c r="G78" t="s">
        <v>9</v>
      </c>
      <c r="H78" s="1">
        <v>44104</v>
      </c>
      <c r="I78">
        <v>5.6618619475531897</v>
      </c>
    </row>
    <row r="79" spans="1:9" x14ac:dyDescent="0.3">
      <c r="A79" t="s">
        <v>15</v>
      </c>
      <c r="B79" t="s">
        <v>17</v>
      </c>
      <c r="C79" s="1">
        <v>43861</v>
      </c>
      <c r="D79">
        <v>15.7977883096366</v>
      </c>
      <c r="F79" t="s">
        <v>15</v>
      </c>
      <c r="G79" t="s">
        <v>16</v>
      </c>
      <c r="H79" s="1">
        <v>44043</v>
      </c>
      <c r="I79">
        <v>9.8911968348170092</v>
      </c>
    </row>
    <row r="80" spans="1:9" x14ac:dyDescent="0.3">
      <c r="A80" t="s">
        <v>15</v>
      </c>
      <c r="B80" t="s">
        <v>17</v>
      </c>
      <c r="C80" s="1">
        <v>43890</v>
      </c>
      <c r="D80">
        <v>15.7977883096366</v>
      </c>
      <c r="F80" t="s">
        <v>15</v>
      </c>
      <c r="G80" t="s">
        <v>16</v>
      </c>
      <c r="H80" s="1">
        <v>44074</v>
      </c>
      <c r="I80">
        <v>9.8911968348170092</v>
      </c>
    </row>
    <row r="81" spans="1:9" x14ac:dyDescent="0.3">
      <c r="A81" t="s">
        <v>15</v>
      </c>
      <c r="B81" t="s">
        <v>10</v>
      </c>
      <c r="C81" s="1">
        <v>43921</v>
      </c>
      <c r="D81">
        <v>15.7977883096366</v>
      </c>
      <c r="F81" t="s">
        <v>15</v>
      </c>
      <c r="G81" t="s">
        <v>16</v>
      </c>
      <c r="H81" s="1">
        <v>44104</v>
      </c>
      <c r="I81">
        <v>9.8911968348170092</v>
      </c>
    </row>
    <row r="82" spans="1:9" x14ac:dyDescent="0.3">
      <c r="A82" t="s">
        <v>15</v>
      </c>
      <c r="B82" t="s">
        <v>10</v>
      </c>
      <c r="C82" s="1">
        <v>43769</v>
      </c>
      <c r="D82">
        <v>10.858982558412199</v>
      </c>
      <c r="F82" t="s">
        <v>15</v>
      </c>
      <c r="G82" t="s">
        <v>17</v>
      </c>
      <c r="H82" s="1">
        <v>43951</v>
      </c>
      <c r="I82">
        <v>15.7977883096366</v>
      </c>
    </row>
    <row r="83" spans="1:9" x14ac:dyDescent="0.3">
      <c r="A83" t="s">
        <v>15</v>
      </c>
      <c r="B83" t="s">
        <v>10</v>
      </c>
      <c r="C83" s="1">
        <v>43799</v>
      </c>
      <c r="D83">
        <v>10.299339660139401</v>
      </c>
      <c r="F83" t="s">
        <v>15</v>
      </c>
      <c r="G83" t="s">
        <v>10</v>
      </c>
      <c r="H83" s="1">
        <v>43951</v>
      </c>
      <c r="I83">
        <v>10.809056162140401</v>
      </c>
    </row>
    <row r="84" spans="1:9" x14ac:dyDescent="0.3">
      <c r="A84" t="s">
        <v>15</v>
      </c>
      <c r="B84" t="s">
        <v>10</v>
      </c>
      <c r="C84" s="1">
        <v>43830</v>
      </c>
      <c r="D84">
        <v>9.4016191059743708</v>
      </c>
      <c r="F84" t="s">
        <v>15</v>
      </c>
      <c r="G84" t="s">
        <v>10</v>
      </c>
      <c r="H84" s="1">
        <v>43982</v>
      </c>
      <c r="I84">
        <v>13.281730927294401</v>
      </c>
    </row>
    <row r="85" spans="1:9" x14ac:dyDescent="0.3">
      <c r="A85" t="s">
        <v>15</v>
      </c>
      <c r="B85" t="s">
        <v>10</v>
      </c>
      <c r="C85" s="1">
        <v>43861</v>
      </c>
      <c r="D85">
        <v>7.0402834316743101</v>
      </c>
      <c r="F85" t="s">
        <v>15</v>
      </c>
      <c r="G85" t="s">
        <v>10</v>
      </c>
      <c r="H85" s="1">
        <v>44012</v>
      </c>
      <c r="I85">
        <v>14.4302070189964</v>
      </c>
    </row>
    <row r="86" spans="1:9" x14ac:dyDescent="0.3">
      <c r="A86" t="s">
        <v>15</v>
      </c>
      <c r="B86" t="s">
        <v>10</v>
      </c>
      <c r="C86" s="1">
        <v>43890</v>
      </c>
      <c r="D86">
        <v>6.7479324459552998</v>
      </c>
      <c r="F86" t="s">
        <v>15</v>
      </c>
      <c r="G86" t="s">
        <v>10</v>
      </c>
      <c r="H86" s="1">
        <v>44043</v>
      </c>
      <c r="I86">
        <v>16.6852854342638</v>
      </c>
    </row>
    <row r="87" spans="1:9" x14ac:dyDescent="0.3">
      <c r="A87" t="s">
        <v>15</v>
      </c>
      <c r="B87" t="s">
        <v>19</v>
      </c>
      <c r="C87" s="1">
        <v>43921</v>
      </c>
      <c r="D87">
        <v>6.9456768139400697</v>
      </c>
      <c r="F87" t="s">
        <v>15</v>
      </c>
      <c r="G87" t="s">
        <v>10</v>
      </c>
      <c r="H87" s="1">
        <v>44074</v>
      </c>
      <c r="I87">
        <v>17.192560427937199</v>
      </c>
    </row>
    <row r="88" spans="1:9" x14ac:dyDescent="0.3">
      <c r="A88" t="s">
        <v>15</v>
      </c>
      <c r="B88" t="s">
        <v>19</v>
      </c>
      <c r="C88" s="1">
        <v>43769</v>
      </c>
      <c r="D88">
        <v>5.2665247979627399</v>
      </c>
      <c r="F88" t="s">
        <v>15</v>
      </c>
      <c r="G88" t="s">
        <v>10</v>
      </c>
      <c r="H88" s="1">
        <v>44104</v>
      </c>
      <c r="I88">
        <v>16.9995971844906</v>
      </c>
    </row>
    <row r="89" spans="1:9" x14ac:dyDescent="0.3">
      <c r="A89" t="s">
        <v>15</v>
      </c>
      <c r="B89" t="s">
        <v>19</v>
      </c>
      <c r="C89" s="1">
        <v>43799</v>
      </c>
      <c r="D89">
        <v>4.8859862576499404</v>
      </c>
      <c r="F89" t="s">
        <v>15</v>
      </c>
      <c r="G89" t="s">
        <v>18</v>
      </c>
      <c r="H89" s="1">
        <v>44104</v>
      </c>
      <c r="I89">
        <v>1.5671524839366799</v>
      </c>
    </row>
    <row r="90" spans="1:9" x14ac:dyDescent="0.3">
      <c r="A90" t="s">
        <v>15</v>
      </c>
      <c r="B90" t="s">
        <v>19</v>
      </c>
      <c r="C90" s="1">
        <v>43830</v>
      </c>
      <c r="D90">
        <v>3.90850573298524</v>
      </c>
      <c r="F90" t="s">
        <v>15</v>
      </c>
      <c r="G90" t="s">
        <v>19</v>
      </c>
      <c r="H90" s="1">
        <v>43951</v>
      </c>
      <c r="I90">
        <v>7.7585532626292402</v>
      </c>
    </row>
    <row r="91" spans="1:9" x14ac:dyDescent="0.3">
      <c r="A91" t="s">
        <v>15</v>
      </c>
      <c r="B91" t="s">
        <v>19</v>
      </c>
      <c r="C91" s="1">
        <v>43861</v>
      </c>
      <c r="D91">
        <v>6.8673327492899903</v>
      </c>
      <c r="F91" t="s">
        <v>15</v>
      </c>
      <c r="G91" t="s">
        <v>19</v>
      </c>
      <c r="H91" s="1">
        <v>43982</v>
      </c>
      <c r="I91">
        <v>8.4899802182995092</v>
      </c>
    </row>
    <row r="92" spans="1:9" x14ac:dyDescent="0.3">
      <c r="A92" t="s">
        <v>15</v>
      </c>
      <c r="B92" t="s">
        <v>19</v>
      </c>
      <c r="C92" s="1">
        <v>43890</v>
      </c>
      <c r="D92">
        <v>6.7598663113656796</v>
      </c>
      <c r="F92" t="s">
        <v>15</v>
      </c>
      <c r="G92" t="s">
        <v>19</v>
      </c>
      <c r="H92" s="1">
        <v>44012</v>
      </c>
      <c r="I92">
        <v>9.2123972563305596</v>
      </c>
    </row>
    <row r="93" spans="1:9" x14ac:dyDescent="0.3">
      <c r="A93" t="s">
        <v>15</v>
      </c>
      <c r="B93" t="s">
        <v>11</v>
      </c>
      <c r="C93" s="1">
        <v>43921</v>
      </c>
      <c r="D93">
        <v>7.4374822109321501</v>
      </c>
      <c r="F93" t="s">
        <v>15</v>
      </c>
      <c r="G93" t="s">
        <v>19</v>
      </c>
      <c r="H93" s="1">
        <v>44043</v>
      </c>
      <c r="I93">
        <v>5.4400381939214304</v>
      </c>
    </row>
    <row r="94" spans="1:9" x14ac:dyDescent="0.3">
      <c r="A94" t="s">
        <v>15</v>
      </c>
      <c r="B94" t="s">
        <v>11</v>
      </c>
      <c r="C94" s="1">
        <v>43769</v>
      </c>
      <c r="D94">
        <v>1.4582728085057199</v>
      </c>
      <c r="F94" t="s">
        <v>15</v>
      </c>
      <c r="G94" t="s">
        <v>19</v>
      </c>
      <c r="H94" s="1">
        <v>44074</v>
      </c>
      <c r="I94">
        <v>5.4096720146823598</v>
      </c>
    </row>
    <row r="95" spans="1:9" x14ac:dyDescent="0.3">
      <c r="A95" t="s">
        <v>15</v>
      </c>
      <c r="B95" t="s">
        <v>11</v>
      </c>
      <c r="C95" s="1">
        <v>43799</v>
      </c>
      <c r="D95">
        <v>1.11585384049944</v>
      </c>
      <c r="F95" t="s">
        <v>15</v>
      </c>
      <c r="G95" t="s">
        <v>19</v>
      </c>
      <c r="H95" s="1">
        <v>44104</v>
      </c>
      <c r="I95">
        <v>5.2933592112301104</v>
      </c>
    </row>
    <row r="96" spans="1:9" x14ac:dyDescent="0.3">
      <c r="A96" t="s">
        <v>15</v>
      </c>
      <c r="B96" t="s">
        <v>11</v>
      </c>
      <c r="C96" s="1">
        <v>43830</v>
      </c>
      <c r="D96">
        <v>0.30383597610642599</v>
      </c>
      <c r="F96" t="s">
        <v>15</v>
      </c>
      <c r="G96" t="s">
        <v>11</v>
      </c>
      <c r="H96" s="1">
        <v>43951</v>
      </c>
      <c r="I96">
        <v>3.2435859838494698</v>
      </c>
    </row>
    <row r="97" spans="1:9" x14ac:dyDescent="0.3">
      <c r="A97" t="s">
        <v>15</v>
      </c>
      <c r="B97" t="s">
        <v>11</v>
      </c>
      <c r="C97" s="1">
        <v>43861</v>
      </c>
      <c r="D97">
        <v>0.22787698207981999</v>
      </c>
      <c r="F97" t="s">
        <v>15</v>
      </c>
      <c r="G97" t="s">
        <v>11</v>
      </c>
      <c r="H97" s="1">
        <v>43982</v>
      </c>
      <c r="I97">
        <v>3.7979240761615598</v>
      </c>
    </row>
    <row r="98" spans="1:9" x14ac:dyDescent="0.3">
      <c r="A98" t="s">
        <v>15</v>
      </c>
      <c r="B98" t="s">
        <v>11</v>
      </c>
      <c r="C98" s="1">
        <v>43890</v>
      </c>
      <c r="D98">
        <v>1.1468542743544701</v>
      </c>
      <c r="F98" t="s">
        <v>15</v>
      </c>
      <c r="G98" t="s">
        <v>11</v>
      </c>
      <c r="H98" s="1">
        <v>44012</v>
      </c>
      <c r="I98">
        <v>4.6792142850273404</v>
      </c>
    </row>
    <row r="99" spans="1:9" x14ac:dyDescent="0.3">
      <c r="A99" t="s">
        <v>15</v>
      </c>
      <c r="B99" t="s">
        <v>12</v>
      </c>
      <c r="C99" s="1">
        <v>43921</v>
      </c>
      <c r="D99">
        <v>2.1877447495048399</v>
      </c>
      <c r="F99" t="s">
        <v>15</v>
      </c>
      <c r="G99" t="s">
        <v>11</v>
      </c>
      <c r="H99" s="1">
        <v>44043</v>
      </c>
      <c r="I99">
        <v>5.2441541189350298</v>
      </c>
    </row>
    <row r="100" spans="1:9" x14ac:dyDescent="0.3">
      <c r="A100" t="s">
        <v>15</v>
      </c>
      <c r="B100" t="s">
        <v>12</v>
      </c>
      <c r="C100" s="1">
        <v>43769</v>
      </c>
      <c r="D100">
        <v>4.8661800486617999</v>
      </c>
      <c r="F100" t="s">
        <v>15</v>
      </c>
      <c r="G100" t="s">
        <v>11</v>
      </c>
      <c r="H100" s="1">
        <v>44074</v>
      </c>
      <c r="I100">
        <v>4.96025124253278</v>
      </c>
    </row>
    <row r="101" spans="1:9" x14ac:dyDescent="0.3">
      <c r="A101" t="s">
        <v>15</v>
      </c>
      <c r="B101" t="s">
        <v>13</v>
      </c>
      <c r="C101" s="1">
        <v>43799</v>
      </c>
      <c r="D101">
        <v>4.8661800486617999</v>
      </c>
      <c r="F101" t="s">
        <v>15</v>
      </c>
      <c r="G101" t="s">
        <v>11</v>
      </c>
      <c r="H101" s="1">
        <v>44104</v>
      </c>
      <c r="I101">
        <v>3.8700905331464202</v>
      </c>
    </row>
    <row r="102" spans="1:9" x14ac:dyDescent="0.3">
      <c r="A102" t="s">
        <v>15</v>
      </c>
      <c r="B102" t="s">
        <v>13</v>
      </c>
      <c r="C102" s="1">
        <v>43769</v>
      </c>
      <c r="D102">
        <v>4.1713103203126103</v>
      </c>
      <c r="F102" t="s">
        <v>15</v>
      </c>
      <c r="G102" t="s">
        <v>13</v>
      </c>
      <c r="H102" s="1">
        <v>43951</v>
      </c>
      <c r="I102">
        <v>4.3636149005135003</v>
      </c>
    </row>
    <row r="103" spans="1:9" x14ac:dyDescent="0.3">
      <c r="A103" t="s">
        <v>15</v>
      </c>
      <c r="B103" t="s">
        <v>13</v>
      </c>
      <c r="C103" s="1">
        <v>43799</v>
      </c>
      <c r="D103">
        <v>3.8287190052778799</v>
      </c>
      <c r="F103" t="s">
        <v>15</v>
      </c>
      <c r="G103" t="s">
        <v>13</v>
      </c>
      <c r="H103" s="1">
        <v>43982</v>
      </c>
      <c r="I103">
        <v>5.9849317688215597</v>
      </c>
    </row>
    <row r="104" spans="1:9" x14ac:dyDescent="0.3">
      <c r="A104" t="s">
        <v>15</v>
      </c>
      <c r="B104" t="s">
        <v>13</v>
      </c>
      <c r="C104" s="1">
        <v>43830</v>
      </c>
      <c r="D104">
        <v>3.16877237398359</v>
      </c>
      <c r="F104" t="s">
        <v>15</v>
      </c>
      <c r="G104" t="s">
        <v>13</v>
      </c>
      <c r="H104" s="1">
        <v>44012</v>
      </c>
      <c r="I104">
        <v>7.0691547847036498</v>
      </c>
    </row>
    <row r="105" spans="1:9" x14ac:dyDescent="0.3">
      <c r="A105" t="s">
        <v>15</v>
      </c>
      <c r="B105" t="s">
        <v>13</v>
      </c>
      <c r="C105" s="1">
        <v>43861</v>
      </c>
      <c r="D105">
        <v>4.0151032663058999</v>
      </c>
      <c r="F105" t="s">
        <v>15</v>
      </c>
      <c r="G105" t="s">
        <v>13</v>
      </c>
      <c r="H105" s="1">
        <v>44043</v>
      </c>
      <c r="I105">
        <v>6.8688650023029103</v>
      </c>
    </row>
    <row r="106" spans="1:9" x14ac:dyDescent="0.3">
      <c r="A106" t="s">
        <v>15</v>
      </c>
      <c r="B106" t="s">
        <v>13</v>
      </c>
      <c r="C106" s="1">
        <v>43890</v>
      </c>
      <c r="D106">
        <v>4.2191934311607904</v>
      </c>
      <c r="F106" t="s">
        <v>15</v>
      </c>
      <c r="G106" t="s">
        <v>13</v>
      </c>
      <c r="H106" s="1">
        <v>44074</v>
      </c>
      <c r="I106">
        <v>8.2609792380410294</v>
      </c>
    </row>
    <row r="107" spans="1:9" x14ac:dyDescent="0.3">
      <c r="A107" t="s">
        <v>15</v>
      </c>
      <c r="B107" t="s">
        <v>20</v>
      </c>
      <c r="C107" s="1">
        <v>43921</v>
      </c>
      <c r="D107">
        <v>4.1221568251876199</v>
      </c>
      <c r="F107" t="s">
        <v>15</v>
      </c>
      <c r="G107" t="s">
        <v>13</v>
      </c>
      <c r="H107" s="1">
        <v>44104</v>
      </c>
      <c r="I107">
        <v>8.2901670949735902</v>
      </c>
    </row>
    <row r="108" spans="1:9" x14ac:dyDescent="0.3">
      <c r="A108" t="s">
        <v>15</v>
      </c>
      <c r="B108" t="s">
        <v>20</v>
      </c>
      <c r="C108" s="1">
        <v>43769</v>
      </c>
      <c r="D108">
        <v>8.7146218375781803</v>
      </c>
      <c r="F108" t="s">
        <v>15</v>
      </c>
      <c r="G108" t="s">
        <v>20</v>
      </c>
      <c r="H108" s="1">
        <v>43951</v>
      </c>
      <c r="I108">
        <v>3.98860589301017</v>
      </c>
    </row>
    <row r="109" spans="1:9" x14ac:dyDescent="0.3">
      <c r="A109" t="s">
        <v>15</v>
      </c>
      <c r="B109" t="s">
        <v>20</v>
      </c>
      <c r="C109" s="1">
        <v>43799</v>
      </c>
      <c r="D109">
        <v>8.1418189368744294</v>
      </c>
      <c r="F109" t="s">
        <v>15</v>
      </c>
      <c r="G109" t="s">
        <v>20</v>
      </c>
      <c r="H109" s="1">
        <v>43982</v>
      </c>
      <c r="I109">
        <v>3.8231147064927899</v>
      </c>
    </row>
    <row r="110" spans="1:9" x14ac:dyDescent="0.3">
      <c r="A110" t="s">
        <v>15</v>
      </c>
      <c r="B110" t="s">
        <v>20</v>
      </c>
      <c r="C110" s="1">
        <v>43830</v>
      </c>
      <c r="D110">
        <v>6.4617024282046502</v>
      </c>
      <c r="F110" t="s">
        <v>15</v>
      </c>
      <c r="G110" t="s">
        <v>20</v>
      </c>
      <c r="H110" s="1">
        <v>44012</v>
      </c>
      <c r="I110">
        <v>3.9427624585186098</v>
      </c>
    </row>
    <row r="111" spans="1:9" x14ac:dyDescent="0.3">
      <c r="A111" t="s">
        <v>15</v>
      </c>
      <c r="B111" t="s">
        <v>20</v>
      </c>
      <c r="C111" s="1">
        <v>43861</v>
      </c>
      <c r="D111">
        <v>5.4200881457190899</v>
      </c>
      <c r="F111" t="s">
        <v>15</v>
      </c>
      <c r="G111" t="s">
        <v>20</v>
      </c>
      <c r="H111" s="1">
        <v>44043</v>
      </c>
      <c r="I111">
        <v>4.09167780335844</v>
      </c>
    </row>
    <row r="112" spans="1:9" x14ac:dyDescent="0.3">
      <c r="A112" t="s">
        <v>15</v>
      </c>
      <c r="B112" t="s">
        <v>20</v>
      </c>
      <c r="C112" s="1">
        <v>43890</v>
      </c>
      <c r="D112">
        <v>4.5883981080532603</v>
      </c>
      <c r="F112" t="s">
        <v>15</v>
      </c>
      <c r="G112" t="s">
        <v>20</v>
      </c>
      <c r="H112" s="1">
        <v>44074</v>
      </c>
      <c r="I112">
        <v>4.6205173535469104</v>
      </c>
    </row>
    <row r="113" spans="1:9" x14ac:dyDescent="0.3">
      <c r="A113" t="s">
        <v>15</v>
      </c>
      <c r="B113" t="s">
        <v>14</v>
      </c>
      <c r="C113" s="1">
        <v>43921</v>
      </c>
      <c r="D113">
        <v>4.5446962833126401</v>
      </c>
      <c r="F113" t="s">
        <v>15</v>
      </c>
      <c r="G113" t="s">
        <v>20</v>
      </c>
      <c r="H113" s="1">
        <v>44104</v>
      </c>
      <c r="I113">
        <v>5.5085984211088901</v>
      </c>
    </row>
    <row r="114" spans="1:9" x14ac:dyDescent="0.3">
      <c r="A114" t="s">
        <v>15</v>
      </c>
      <c r="B114" t="s">
        <v>14</v>
      </c>
      <c r="C114" s="1">
        <v>43769</v>
      </c>
      <c r="D114">
        <v>5.9676222557274103</v>
      </c>
      <c r="F114" t="s">
        <v>15</v>
      </c>
      <c r="G114" t="s">
        <v>14</v>
      </c>
      <c r="H114" s="1">
        <v>43951</v>
      </c>
      <c r="I114">
        <v>4.5058156329534302</v>
      </c>
    </row>
    <row r="115" spans="1:9" x14ac:dyDescent="0.3">
      <c r="A115" t="s">
        <v>15</v>
      </c>
      <c r="B115" t="s">
        <v>14</v>
      </c>
      <c r="C115" s="1">
        <v>43799</v>
      </c>
      <c r="D115">
        <v>5.9408151156006701</v>
      </c>
      <c r="F115" t="s">
        <v>15</v>
      </c>
      <c r="G115" t="s">
        <v>14</v>
      </c>
      <c r="H115" s="1">
        <v>43982</v>
      </c>
      <c r="I115">
        <v>4.9845139782206704</v>
      </c>
    </row>
    <row r="116" spans="1:9" x14ac:dyDescent="0.3">
      <c r="A116" t="s">
        <v>15</v>
      </c>
      <c r="B116" t="s">
        <v>14</v>
      </c>
      <c r="C116" s="1">
        <v>43830</v>
      </c>
      <c r="D116">
        <v>5.4896551906385902</v>
      </c>
      <c r="F116" t="s">
        <v>15</v>
      </c>
      <c r="G116" t="s">
        <v>14</v>
      </c>
      <c r="H116" s="1">
        <v>44012</v>
      </c>
      <c r="I116">
        <v>5.0920944453613304</v>
      </c>
    </row>
    <row r="117" spans="1:9" x14ac:dyDescent="0.3">
      <c r="A117" t="s">
        <v>15</v>
      </c>
      <c r="B117" t="s">
        <v>14</v>
      </c>
      <c r="C117" s="1">
        <v>43861</v>
      </c>
      <c r="D117">
        <v>4.77681936270855</v>
      </c>
      <c r="F117" t="s">
        <v>15</v>
      </c>
      <c r="G117" t="s">
        <v>14</v>
      </c>
      <c r="H117" s="1">
        <v>44043</v>
      </c>
      <c r="I117">
        <v>6.0529828472349996</v>
      </c>
    </row>
    <row r="118" spans="1:9" x14ac:dyDescent="0.3">
      <c r="A118" t="s">
        <v>15</v>
      </c>
      <c r="B118" t="s">
        <v>14</v>
      </c>
      <c r="C118" s="1">
        <v>43890</v>
      </c>
      <c r="D118">
        <v>4.4190847320947899</v>
      </c>
      <c r="F118" t="s">
        <v>15</v>
      </c>
      <c r="G118" t="s">
        <v>14</v>
      </c>
      <c r="H118" s="1">
        <v>44074</v>
      </c>
      <c r="I118">
        <v>6.2368651262877304</v>
      </c>
    </row>
    <row r="119" spans="1:9" x14ac:dyDescent="0.3">
      <c r="A119" t="s">
        <v>15</v>
      </c>
      <c r="B119" t="s">
        <v>21</v>
      </c>
      <c r="C119" s="1">
        <v>43921</v>
      </c>
      <c r="D119">
        <v>4.7273896373497202</v>
      </c>
      <c r="F119" t="s">
        <v>15</v>
      </c>
      <c r="G119" t="s">
        <v>14</v>
      </c>
      <c r="H119" s="1">
        <v>44104</v>
      </c>
      <c r="I119">
        <v>5.5137124751648301</v>
      </c>
    </row>
    <row r="120" spans="1:9" x14ac:dyDescent="0.3">
      <c r="A120" t="s">
        <v>15</v>
      </c>
      <c r="B120" t="s">
        <v>21</v>
      </c>
      <c r="C120" s="1">
        <v>43769</v>
      </c>
      <c r="D120">
        <v>6.1346523889290001</v>
      </c>
      <c r="F120" t="s">
        <v>15</v>
      </c>
      <c r="G120" t="s">
        <v>21</v>
      </c>
      <c r="H120" s="1">
        <v>43951</v>
      </c>
      <c r="I120">
        <v>5.5866106208176598</v>
      </c>
    </row>
    <row r="121" spans="1:9" x14ac:dyDescent="0.3">
      <c r="A121" t="s">
        <v>15</v>
      </c>
      <c r="B121" t="s">
        <v>21</v>
      </c>
      <c r="C121" s="1">
        <v>43799</v>
      </c>
      <c r="D121">
        <v>5.8306568442304201</v>
      </c>
      <c r="F121" t="s">
        <v>15</v>
      </c>
      <c r="G121" t="s">
        <v>21</v>
      </c>
      <c r="H121" s="1">
        <v>43982</v>
      </c>
      <c r="I121">
        <v>5.9726618779261402</v>
      </c>
    </row>
    <row r="122" spans="1:9" x14ac:dyDescent="0.3">
      <c r="A122" t="s">
        <v>15</v>
      </c>
      <c r="B122" t="s">
        <v>21</v>
      </c>
      <c r="C122" s="1">
        <v>43830</v>
      </c>
      <c r="D122">
        <v>5.5443377975272998</v>
      </c>
      <c r="F122" t="s">
        <v>15</v>
      </c>
      <c r="G122" t="s">
        <v>21</v>
      </c>
      <c r="H122" s="1">
        <v>44012</v>
      </c>
      <c r="I122">
        <v>5.6907496412577698</v>
      </c>
    </row>
    <row r="123" spans="1:9" x14ac:dyDescent="0.3">
      <c r="A123" t="s">
        <v>15</v>
      </c>
      <c r="B123" t="s">
        <v>21</v>
      </c>
      <c r="C123" s="1">
        <v>43861</v>
      </c>
      <c r="D123">
        <v>4.7170689668969796</v>
      </c>
      <c r="F123" t="s">
        <v>15</v>
      </c>
      <c r="G123" t="s">
        <v>21</v>
      </c>
      <c r="H123" s="1">
        <v>44043</v>
      </c>
      <c r="I123">
        <v>5.9838526726424002</v>
      </c>
    </row>
    <row r="124" spans="1:9" x14ac:dyDescent="0.3">
      <c r="A124" t="s">
        <v>15</v>
      </c>
      <c r="B124" t="s">
        <v>21</v>
      </c>
      <c r="C124" s="1">
        <v>43890</v>
      </c>
      <c r="D124">
        <v>4.0247011986221803</v>
      </c>
      <c r="F124" t="s">
        <v>15</v>
      </c>
      <c r="G124" t="s">
        <v>21</v>
      </c>
      <c r="H124" s="1">
        <v>44074</v>
      </c>
      <c r="I124">
        <v>6.1820460058325502</v>
      </c>
    </row>
    <row r="125" spans="1:9" x14ac:dyDescent="0.3">
      <c r="A125" t="s">
        <v>22</v>
      </c>
      <c r="B125" t="s">
        <v>6</v>
      </c>
      <c r="C125" s="1">
        <v>43921</v>
      </c>
      <c r="D125">
        <v>4.68753832436155</v>
      </c>
      <c r="F125" t="s">
        <v>15</v>
      </c>
      <c r="G125" t="s">
        <v>21</v>
      </c>
      <c r="H125" s="1">
        <v>44104</v>
      </c>
      <c r="I125">
        <v>6.17671329889298</v>
      </c>
    </row>
    <row r="126" spans="1:9" x14ac:dyDescent="0.3">
      <c r="A126" t="s">
        <v>22</v>
      </c>
      <c r="B126" t="s">
        <v>6</v>
      </c>
      <c r="C126" s="1">
        <v>43769</v>
      </c>
      <c r="D126">
        <v>0.51640889256112898</v>
      </c>
      <c r="F126" t="s">
        <v>22</v>
      </c>
      <c r="G126" t="s">
        <v>7</v>
      </c>
      <c r="H126" s="1">
        <v>43951</v>
      </c>
      <c r="I126">
        <v>2.15413338866149</v>
      </c>
    </row>
    <row r="127" spans="1:9" x14ac:dyDescent="0.3">
      <c r="A127" t="s">
        <v>22</v>
      </c>
      <c r="B127" t="s">
        <v>7</v>
      </c>
      <c r="C127" s="1">
        <v>43799</v>
      </c>
      <c r="D127">
        <v>0.51640889256112898</v>
      </c>
      <c r="F127" t="s">
        <v>22</v>
      </c>
      <c r="G127" t="s">
        <v>7</v>
      </c>
      <c r="H127" s="1">
        <v>43982</v>
      </c>
      <c r="I127">
        <v>1.85109789297663</v>
      </c>
    </row>
    <row r="128" spans="1:9" x14ac:dyDescent="0.3">
      <c r="A128" t="s">
        <v>22</v>
      </c>
      <c r="B128" t="s">
        <v>7</v>
      </c>
      <c r="C128" s="1">
        <v>43769</v>
      </c>
      <c r="D128">
        <v>3.2193416385092299</v>
      </c>
      <c r="F128" t="s">
        <v>22</v>
      </c>
      <c r="G128" t="s">
        <v>7</v>
      </c>
      <c r="H128" s="1">
        <v>44012</v>
      </c>
      <c r="I128">
        <v>1.68690849002165</v>
      </c>
    </row>
    <row r="129" spans="1:9" x14ac:dyDescent="0.3">
      <c r="A129" t="s">
        <v>22</v>
      </c>
      <c r="B129" t="s">
        <v>7</v>
      </c>
      <c r="C129" s="1">
        <v>43799</v>
      </c>
      <c r="D129">
        <v>3.2875691881247899</v>
      </c>
      <c r="F129" t="s">
        <v>22</v>
      </c>
      <c r="G129" t="s">
        <v>7</v>
      </c>
      <c r="H129" s="1">
        <v>44043</v>
      </c>
      <c r="I129">
        <v>1.6864228191147601</v>
      </c>
    </row>
    <row r="130" spans="1:9" x14ac:dyDescent="0.3">
      <c r="A130" t="s">
        <v>22</v>
      </c>
      <c r="B130" t="s">
        <v>7</v>
      </c>
      <c r="C130" s="1">
        <v>43830</v>
      </c>
      <c r="D130">
        <v>3.0379740425431199</v>
      </c>
      <c r="F130" t="s">
        <v>22</v>
      </c>
      <c r="G130" t="s">
        <v>7</v>
      </c>
      <c r="H130" s="1">
        <v>44074</v>
      </c>
      <c r="I130">
        <v>1.7124118366360801</v>
      </c>
    </row>
    <row r="131" spans="1:9" x14ac:dyDescent="0.3">
      <c r="A131" t="s">
        <v>22</v>
      </c>
      <c r="B131" t="s">
        <v>7</v>
      </c>
      <c r="C131" s="1">
        <v>43861</v>
      </c>
      <c r="D131">
        <v>2.7761470659038801</v>
      </c>
      <c r="F131" t="s">
        <v>22</v>
      </c>
      <c r="G131" t="s">
        <v>7</v>
      </c>
      <c r="H131" s="1">
        <v>44104</v>
      </c>
      <c r="I131">
        <v>1.4907896389922599</v>
      </c>
    </row>
    <row r="132" spans="1:9" x14ac:dyDescent="0.3">
      <c r="A132" t="s">
        <v>22</v>
      </c>
      <c r="B132" t="s">
        <v>7</v>
      </c>
      <c r="C132" s="1">
        <v>43890</v>
      </c>
      <c r="D132">
        <v>2.2312137411600999</v>
      </c>
      <c r="F132" t="s">
        <v>22</v>
      </c>
      <c r="G132" t="s">
        <v>8</v>
      </c>
      <c r="H132" s="1">
        <v>43951</v>
      </c>
      <c r="I132">
        <v>0.39249845321802102</v>
      </c>
    </row>
    <row r="133" spans="1:9" x14ac:dyDescent="0.3">
      <c r="A133" t="s">
        <v>22</v>
      </c>
      <c r="B133" t="s">
        <v>8</v>
      </c>
      <c r="C133" s="1">
        <v>43921</v>
      </c>
      <c r="D133">
        <v>2.2941193550747698</v>
      </c>
      <c r="F133" t="s">
        <v>22</v>
      </c>
      <c r="G133" t="s">
        <v>8</v>
      </c>
      <c r="H133" s="1">
        <v>43982</v>
      </c>
      <c r="I133">
        <v>0.62700501706025602</v>
      </c>
    </row>
    <row r="134" spans="1:9" x14ac:dyDescent="0.3">
      <c r="A134" t="s">
        <v>22</v>
      </c>
      <c r="B134" t="s">
        <v>8</v>
      </c>
      <c r="C134" s="1">
        <v>43769</v>
      </c>
      <c r="D134">
        <v>0.35797440063413599</v>
      </c>
      <c r="F134" t="s">
        <v>22</v>
      </c>
      <c r="G134" t="s">
        <v>8</v>
      </c>
      <c r="H134" s="1">
        <v>44012</v>
      </c>
      <c r="I134">
        <v>0.72112179587376801</v>
      </c>
    </row>
    <row r="135" spans="1:9" x14ac:dyDescent="0.3">
      <c r="A135" t="s">
        <v>22</v>
      </c>
      <c r="B135" t="s">
        <v>8</v>
      </c>
      <c r="C135" s="1">
        <v>43799</v>
      </c>
      <c r="D135">
        <v>0.32998182362081502</v>
      </c>
      <c r="F135" t="s">
        <v>22</v>
      </c>
      <c r="G135" t="s">
        <v>8</v>
      </c>
      <c r="H135" s="1">
        <v>44043</v>
      </c>
      <c r="I135">
        <v>0.73278030921579895</v>
      </c>
    </row>
    <row r="136" spans="1:9" x14ac:dyDescent="0.3">
      <c r="A136" t="s">
        <v>22</v>
      </c>
      <c r="B136" t="s">
        <v>8</v>
      </c>
      <c r="C136" s="1">
        <v>43830</v>
      </c>
      <c r="D136">
        <v>0.26916027486467398</v>
      </c>
      <c r="F136" t="s">
        <v>22</v>
      </c>
      <c r="G136" t="s">
        <v>8</v>
      </c>
      <c r="H136" s="1">
        <v>44074</v>
      </c>
      <c r="I136">
        <v>0.72501528866215104</v>
      </c>
    </row>
    <row r="137" spans="1:9" x14ac:dyDescent="0.3">
      <c r="A137" t="s">
        <v>22</v>
      </c>
      <c r="B137" t="s">
        <v>8</v>
      </c>
      <c r="C137" s="1">
        <v>43861</v>
      </c>
      <c r="D137">
        <v>0.26064626658079099</v>
      </c>
      <c r="F137" t="s">
        <v>22</v>
      </c>
      <c r="G137" t="s">
        <v>8</v>
      </c>
      <c r="H137" s="1">
        <v>44104</v>
      </c>
      <c r="I137">
        <v>0.70263979086223705</v>
      </c>
    </row>
    <row r="138" spans="1:9" x14ac:dyDescent="0.3">
      <c r="A138" t="s">
        <v>22</v>
      </c>
      <c r="B138" t="s">
        <v>8</v>
      </c>
      <c r="C138" s="1">
        <v>43890</v>
      </c>
      <c r="D138">
        <v>0.21514341057365899</v>
      </c>
      <c r="F138" t="s">
        <v>22</v>
      </c>
      <c r="G138" t="s">
        <v>9</v>
      </c>
      <c r="H138" s="1">
        <v>43951</v>
      </c>
      <c r="I138">
        <v>0.565329418944574</v>
      </c>
    </row>
    <row r="139" spans="1:9" x14ac:dyDescent="0.3">
      <c r="A139" t="s">
        <v>22</v>
      </c>
      <c r="B139" t="s">
        <v>9</v>
      </c>
      <c r="C139" s="1">
        <v>43921</v>
      </c>
      <c r="D139">
        <v>0.25135597421112599</v>
      </c>
      <c r="F139" t="s">
        <v>22</v>
      </c>
      <c r="G139" t="s">
        <v>9</v>
      </c>
      <c r="H139" s="1">
        <v>43982</v>
      </c>
      <c r="I139">
        <v>0.602740805354959</v>
      </c>
    </row>
    <row r="140" spans="1:9" x14ac:dyDescent="0.3">
      <c r="A140" t="s">
        <v>22</v>
      </c>
      <c r="B140" t="s">
        <v>9</v>
      </c>
      <c r="C140" s="1">
        <v>43769</v>
      </c>
      <c r="D140">
        <v>0.77529980999187298</v>
      </c>
      <c r="F140" t="s">
        <v>22</v>
      </c>
      <c r="G140" t="s">
        <v>9</v>
      </c>
      <c r="H140" s="1">
        <v>44012</v>
      </c>
      <c r="I140">
        <v>0.67333296928347497</v>
      </c>
    </row>
    <row r="141" spans="1:9" x14ac:dyDescent="0.3">
      <c r="A141" t="s">
        <v>22</v>
      </c>
      <c r="B141" t="s">
        <v>9</v>
      </c>
      <c r="C141" s="1">
        <v>43799</v>
      </c>
      <c r="D141">
        <v>0.75639185705387102</v>
      </c>
      <c r="F141" t="s">
        <v>22</v>
      </c>
      <c r="G141" t="s">
        <v>9</v>
      </c>
      <c r="H141" s="1">
        <v>44043</v>
      </c>
      <c r="I141">
        <v>0.77753732533441</v>
      </c>
    </row>
    <row r="142" spans="1:9" x14ac:dyDescent="0.3">
      <c r="A142" t="s">
        <v>22</v>
      </c>
      <c r="B142" t="s">
        <v>9</v>
      </c>
      <c r="C142" s="1">
        <v>43830</v>
      </c>
      <c r="D142">
        <v>0.70363648285085001</v>
      </c>
      <c r="F142" t="s">
        <v>22</v>
      </c>
      <c r="G142" t="s">
        <v>9</v>
      </c>
      <c r="H142" s="1">
        <v>44074</v>
      </c>
      <c r="I142">
        <v>0.82755761240918801</v>
      </c>
    </row>
    <row r="143" spans="1:9" x14ac:dyDescent="0.3">
      <c r="A143" t="s">
        <v>22</v>
      </c>
      <c r="B143" t="s">
        <v>9</v>
      </c>
      <c r="C143" s="1">
        <v>43861</v>
      </c>
      <c r="D143">
        <v>0.56099680000223495</v>
      </c>
      <c r="F143" t="s">
        <v>22</v>
      </c>
      <c r="G143" t="s">
        <v>9</v>
      </c>
      <c r="H143" s="1">
        <v>44104</v>
      </c>
      <c r="I143">
        <v>0.85403619930088404</v>
      </c>
    </row>
    <row r="144" spans="1:9" x14ac:dyDescent="0.3">
      <c r="A144" t="s">
        <v>22</v>
      </c>
      <c r="B144" t="s">
        <v>9</v>
      </c>
      <c r="C144" s="1">
        <v>43890</v>
      </c>
      <c r="D144">
        <v>0.52046358855869601</v>
      </c>
      <c r="F144" t="s">
        <v>22</v>
      </c>
      <c r="G144" t="s">
        <v>16</v>
      </c>
      <c r="H144" s="1">
        <v>43951</v>
      </c>
      <c r="I144">
        <v>0.75107174608367</v>
      </c>
    </row>
    <row r="145" spans="1:9" x14ac:dyDescent="0.3">
      <c r="A145" t="s">
        <v>22</v>
      </c>
      <c r="B145" t="s">
        <v>16</v>
      </c>
      <c r="C145" s="1">
        <v>43921</v>
      </c>
      <c r="D145">
        <v>0.54287959843490596</v>
      </c>
      <c r="F145" t="s">
        <v>22</v>
      </c>
      <c r="G145" t="s">
        <v>16</v>
      </c>
      <c r="H145" s="1">
        <v>43982</v>
      </c>
      <c r="I145">
        <v>0.52481974088220396</v>
      </c>
    </row>
    <row r="146" spans="1:9" x14ac:dyDescent="0.3">
      <c r="A146" t="s">
        <v>22</v>
      </c>
      <c r="B146" t="s">
        <v>17</v>
      </c>
      <c r="C146" s="1">
        <v>43921</v>
      </c>
      <c r="D146">
        <v>1.3610997686130299</v>
      </c>
      <c r="F146" t="s">
        <v>22</v>
      </c>
      <c r="G146" t="s">
        <v>16</v>
      </c>
      <c r="H146" s="1">
        <v>44012</v>
      </c>
      <c r="I146">
        <v>0.692371975833737</v>
      </c>
    </row>
    <row r="147" spans="1:9" x14ac:dyDescent="0.3">
      <c r="A147" t="s">
        <v>22</v>
      </c>
      <c r="B147" t="s">
        <v>17</v>
      </c>
      <c r="C147" s="1">
        <v>43769</v>
      </c>
      <c r="D147">
        <v>0.20900437283593301</v>
      </c>
      <c r="F147" t="s">
        <v>22</v>
      </c>
      <c r="G147" t="s">
        <v>16</v>
      </c>
      <c r="H147" s="1">
        <v>44043</v>
      </c>
      <c r="I147">
        <v>0.692371975833737</v>
      </c>
    </row>
    <row r="148" spans="1:9" x14ac:dyDescent="0.3">
      <c r="A148" t="s">
        <v>22</v>
      </c>
      <c r="B148" t="s">
        <v>17</v>
      </c>
      <c r="C148" s="1">
        <v>43799</v>
      </c>
      <c r="D148">
        <v>0.130794382105521</v>
      </c>
      <c r="F148" t="s">
        <v>22</v>
      </c>
      <c r="G148" t="s">
        <v>16</v>
      </c>
      <c r="H148" s="1">
        <v>44074</v>
      </c>
      <c r="I148">
        <v>0.692371975833737</v>
      </c>
    </row>
    <row r="149" spans="1:9" x14ac:dyDescent="0.3">
      <c r="A149" t="s">
        <v>22</v>
      </c>
      <c r="B149" t="s">
        <v>17</v>
      </c>
      <c r="C149" s="1">
        <v>43830</v>
      </c>
      <c r="D149">
        <v>5.2584391375108099E-2</v>
      </c>
      <c r="F149" t="s">
        <v>22</v>
      </c>
      <c r="G149" t="s">
        <v>16</v>
      </c>
      <c r="H149" s="1">
        <v>44104</v>
      </c>
      <c r="I149">
        <v>0.46946271157397002</v>
      </c>
    </row>
    <row r="150" spans="1:9" x14ac:dyDescent="0.3">
      <c r="A150" t="s">
        <v>22</v>
      </c>
      <c r="B150" t="s">
        <v>17</v>
      </c>
      <c r="C150" s="1">
        <v>43861</v>
      </c>
      <c r="D150">
        <v>5.2584391375108099E-2</v>
      </c>
      <c r="F150" t="s">
        <v>22</v>
      </c>
      <c r="G150" t="s">
        <v>17</v>
      </c>
      <c r="H150" s="1">
        <v>43951</v>
      </c>
      <c r="I150">
        <v>5.2727221038743298E-2</v>
      </c>
    </row>
    <row r="151" spans="1:9" x14ac:dyDescent="0.3">
      <c r="A151" t="s">
        <v>22</v>
      </c>
      <c r="B151" t="s">
        <v>17</v>
      </c>
      <c r="C151" s="1">
        <v>43890</v>
      </c>
      <c r="D151">
        <v>5.2584391375108099E-2</v>
      </c>
      <c r="F151" t="s">
        <v>22</v>
      </c>
      <c r="G151" t="s">
        <v>17</v>
      </c>
      <c r="H151" s="1">
        <v>43982</v>
      </c>
      <c r="I151">
        <v>5.2870050702378601E-2</v>
      </c>
    </row>
    <row r="152" spans="1:9" x14ac:dyDescent="0.3">
      <c r="A152" t="s">
        <v>22</v>
      </c>
      <c r="B152" t="s">
        <v>10</v>
      </c>
      <c r="C152" s="1">
        <v>43921</v>
      </c>
      <c r="D152">
        <v>5.2727221038743298E-2</v>
      </c>
      <c r="F152" t="s">
        <v>22</v>
      </c>
      <c r="G152" t="s">
        <v>17</v>
      </c>
      <c r="H152" s="1">
        <v>44012</v>
      </c>
      <c r="I152">
        <v>5.2870050702378601E-2</v>
      </c>
    </row>
    <row r="153" spans="1:9" x14ac:dyDescent="0.3">
      <c r="A153" t="s">
        <v>22</v>
      </c>
      <c r="B153" t="s">
        <v>10</v>
      </c>
      <c r="C153" s="1">
        <v>43769</v>
      </c>
      <c r="D153">
        <v>3.0590578850768901</v>
      </c>
      <c r="F153" t="s">
        <v>22</v>
      </c>
      <c r="G153" t="s">
        <v>17</v>
      </c>
      <c r="H153" s="1">
        <v>44043</v>
      </c>
      <c r="I153">
        <v>5.2870050702378601E-2</v>
      </c>
    </row>
    <row r="154" spans="1:9" x14ac:dyDescent="0.3">
      <c r="A154" t="s">
        <v>22</v>
      </c>
      <c r="B154" t="s">
        <v>10</v>
      </c>
      <c r="C154" s="1">
        <v>43799</v>
      </c>
      <c r="D154">
        <v>2.9336444601323399</v>
      </c>
      <c r="F154" t="s">
        <v>22</v>
      </c>
      <c r="G154" t="s">
        <v>17</v>
      </c>
      <c r="H154" s="1">
        <v>44074</v>
      </c>
      <c r="I154">
        <v>5.2870050702378601E-2</v>
      </c>
    </row>
    <row r="155" spans="1:9" x14ac:dyDescent="0.3">
      <c r="A155" t="s">
        <v>22</v>
      </c>
      <c r="B155" t="s">
        <v>10</v>
      </c>
      <c r="C155" s="1">
        <v>43830</v>
      </c>
      <c r="D155">
        <v>2.6684223521297499</v>
      </c>
      <c r="F155" t="s">
        <v>22</v>
      </c>
      <c r="G155" t="s">
        <v>10</v>
      </c>
      <c r="H155" s="1">
        <v>43951</v>
      </c>
      <c r="I155">
        <v>2.2468469448756201</v>
      </c>
    </row>
    <row r="156" spans="1:9" x14ac:dyDescent="0.3">
      <c r="A156" t="s">
        <v>22</v>
      </c>
      <c r="B156" t="s">
        <v>10</v>
      </c>
      <c r="C156" s="1">
        <v>43861</v>
      </c>
      <c r="D156">
        <v>2.3785551041225301</v>
      </c>
      <c r="F156" t="s">
        <v>22</v>
      </c>
      <c r="G156" t="s">
        <v>10</v>
      </c>
      <c r="H156" s="1">
        <v>43982</v>
      </c>
      <c r="I156">
        <v>2.5769023958135802</v>
      </c>
    </row>
    <row r="157" spans="1:9" x14ac:dyDescent="0.3">
      <c r="A157" t="s">
        <v>22</v>
      </c>
      <c r="B157" t="s">
        <v>10</v>
      </c>
      <c r="C157" s="1">
        <v>43890</v>
      </c>
      <c r="D157">
        <v>2.1449681145054198</v>
      </c>
      <c r="F157" t="s">
        <v>22</v>
      </c>
      <c r="G157" t="s">
        <v>10</v>
      </c>
      <c r="H157" s="1">
        <v>44012</v>
      </c>
      <c r="I157">
        <v>2.7609070510065998</v>
      </c>
    </row>
    <row r="158" spans="1:9" x14ac:dyDescent="0.3">
      <c r="A158" t="s">
        <v>22</v>
      </c>
      <c r="B158" t="s">
        <v>19</v>
      </c>
      <c r="C158" s="1">
        <v>43921</v>
      </c>
      <c r="D158">
        <v>2.0458058081419002</v>
      </c>
      <c r="F158" t="s">
        <v>22</v>
      </c>
      <c r="G158" t="s">
        <v>10</v>
      </c>
      <c r="H158" s="1">
        <v>44043</v>
      </c>
      <c r="I158">
        <v>2.8779353434304902</v>
      </c>
    </row>
    <row r="159" spans="1:9" x14ac:dyDescent="0.3">
      <c r="A159" t="s">
        <v>22</v>
      </c>
      <c r="B159" t="s">
        <v>19</v>
      </c>
      <c r="C159" s="1">
        <v>43769</v>
      </c>
      <c r="D159">
        <v>0.16112085692613601</v>
      </c>
      <c r="F159" t="s">
        <v>22</v>
      </c>
      <c r="G159" t="s">
        <v>10</v>
      </c>
      <c r="H159" s="1">
        <v>44074</v>
      </c>
      <c r="I159">
        <v>2.87849821729661</v>
      </c>
    </row>
    <row r="160" spans="1:9" x14ac:dyDescent="0.3">
      <c r="A160" t="s">
        <v>22</v>
      </c>
      <c r="B160" t="s">
        <v>19</v>
      </c>
      <c r="C160" s="1">
        <v>43799</v>
      </c>
      <c r="D160">
        <v>0.14869180604370499</v>
      </c>
      <c r="F160" t="s">
        <v>22</v>
      </c>
      <c r="G160" t="s">
        <v>10</v>
      </c>
      <c r="H160" s="1">
        <v>44104</v>
      </c>
      <c r="I160">
        <v>2.6755897540560101</v>
      </c>
    </row>
    <row r="161" spans="1:9" x14ac:dyDescent="0.3">
      <c r="A161" t="s">
        <v>22</v>
      </c>
      <c r="B161" t="s">
        <v>19</v>
      </c>
      <c r="C161" s="1">
        <v>43830</v>
      </c>
      <c r="D161">
        <v>0.12887270175978299</v>
      </c>
      <c r="F161" t="s">
        <v>22</v>
      </c>
      <c r="G161" t="s">
        <v>18</v>
      </c>
      <c r="H161" s="1">
        <v>43982</v>
      </c>
      <c r="I161">
        <v>1.9393111954496001E-2</v>
      </c>
    </row>
    <row r="162" spans="1:9" x14ac:dyDescent="0.3">
      <c r="A162" t="s">
        <v>22</v>
      </c>
      <c r="B162" t="s">
        <v>19</v>
      </c>
      <c r="C162" s="1">
        <v>43861</v>
      </c>
      <c r="D162">
        <v>0.146759592086182</v>
      </c>
      <c r="F162" t="s">
        <v>22</v>
      </c>
      <c r="G162" t="s">
        <v>18</v>
      </c>
      <c r="H162" s="1">
        <v>44012</v>
      </c>
      <c r="I162">
        <v>1.9393111954496001E-2</v>
      </c>
    </row>
    <row r="163" spans="1:9" x14ac:dyDescent="0.3">
      <c r="A163" t="s">
        <v>22</v>
      </c>
      <c r="B163" t="s">
        <v>19</v>
      </c>
      <c r="C163" s="1">
        <v>43890</v>
      </c>
      <c r="D163">
        <v>0.15747479658046801</v>
      </c>
      <c r="F163" t="s">
        <v>22</v>
      </c>
      <c r="G163" t="s">
        <v>18</v>
      </c>
      <c r="H163" s="1">
        <v>44043</v>
      </c>
      <c r="I163">
        <v>1.9393111954496001E-2</v>
      </c>
    </row>
    <row r="164" spans="1:9" x14ac:dyDescent="0.3">
      <c r="A164" t="s">
        <v>22</v>
      </c>
      <c r="B164" t="s">
        <v>11</v>
      </c>
      <c r="C164" s="1">
        <v>43921</v>
      </c>
      <c r="D164">
        <v>0.12153620117892699</v>
      </c>
      <c r="F164" t="s">
        <v>22</v>
      </c>
      <c r="G164" t="s">
        <v>18</v>
      </c>
      <c r="H164" s="1">
        <v>44074</v>
      </c>
      <c r="I164">
        <v>1.9393111954496001E-2</v>
      </c>
    </row>
    <row r="165" spans="1:9" x14ac:dyDescent="0.3">
      <c r="A165" t="s">
        <v>22</v>
      </c>
      <c r="B165" t="s">
        <v>11</v>
      </c>
      <c r="C165" s="1">
        <v>43769</v>
      </c>
      <c r="D165">
        <v>0.189138661071001</v>
      </c>
      <c r="F165" t="s">
        <v>22</v>
      </c>
      <c r="G165" t="s">
        <v>18</v>
      </c>
      <c r="H165" s="1">
        <v>44104</v>
      </c>
      <c r="I165">
        <v>4.66975513040222E-2</v>
      </c>
    </row>
    <row r="166" spans="1:9" x14ac:dyDescent="0.3">
      <c r="A166" t="s">
        <v>22</v>
      </c>
      <c r="B166" t="s">
        <v>11</v>
      </c>
      <c r="C166" s="1">
        <v>43799</v>
      </c>
      <c r="D166">
        <v>0.30763171642758003</v>
      </c>
      <c r="F166" t="s">
        <v>22</v>
      </c>
      <c r="G166" t="s">
        <v>19</v>
      </c>
      <c r="H166" s="1">
        <v>43951</v>
      </c>
      <c r="I166">
        <v>0.117090506820406</v>
      </c>
    </row>
    <row r="167" spans="1:9" x14ac:dyDescent="0.3">
      <c r="A167" t="s">
        <v>22</v>
      </c>
      <c r="B167" t="s">
        <v>11</v>
      </c>
      <c r="C167" s="1">
        <v>43830</v>
      </c>
      <c r="D167">
        <v>0.29747710027340102</v>
      </c>
      <c r="F167" t="s">
        <v>22</v>
      </c>
      <c r="G167" t="s">
        <v>19</v>
      </c>
      <c r="H167" s="1">
        <v>43982</v>
      </c>
      <c r="I167">
        <v>0.110144381457992</v>
      </c>
    </row>
    <row r="168" spans="1:9" x14ac:dyDescent="0.3">
      <c r="A168" t="s">
        <v>22</v>
      </c>
      <c r="B168" t="s">
        <v>11</v>
      </c>
      <c r="C168" s="1">
        <v>43861</v>
      </c>
      <c r="D168">
        <v>0.27804267615028999</v>
      </c>
      <c r="F168" t="s">
        <v>22</v>
      </c>
      <c r="G168" t="s">
        <v>19</v>
      </c>
      <c r="H168" s="1">
        <v>44012</v>
      </c>
      <c r="I168">
        <v>0.110472966225722</v>
      </c>
    </row>
    <row r="169" spans="1:9" x14ac:dyDescent="0.3">
      <c r="A169" t="s">
        <v>22</v>
      </c>
      <c r="B169" t="s">
        <v>11</v>
      </c>
      <c r="C169" s="1">
        <v>43890</v>
      </c>
      <c r="D169">
        <v>0.27722225586121901</v>
      </c>
      <c r="F169" t="s">
        <v>22</v>
      </c>
      <c r="G169" t="s">
        <v>19</v>
      </c>
      <c r="H169" s="1">
        <v>44043</v>
      </c>
      <c r="I169">
        <v>9.7143506787506204E-2</v>
      </c>
    </row>
    <row r="170" spans="1:9" x14ac:dyDescent="0.3">
      <c r="A170" t="s">
        <v>22</v>
      </c>
      <c r="B170" t="s">
        <v>12</v>
      </c>
      <c r="C170" s="1">
        <v>43921</v>
      </c>
      <c r="D170">
        <v>0.85387127736812496</v>
      </c>
      <c r="F170" t="s">
        <v>22</v>
      </c>
      <c r="G170" t="s">
        <v>19</v>
      </c>
      <c r="H170" s="1">
        <v>44074</v>
      </c>
      <c r="I170">
        <v>7.9102814447324102E-2</v>
      </c>
    </row>
    <row r="171" spans="1:9" x14ac:dyDescent="0.3">
      <c r="A171" t="s">
        <v>22</v>
      </c>
      <c r="B171" t="s">
        <v>12</v>
      </c>
      <c r="C171" s="1">
        <v>43769</v>
      </c>
      <c r="D171">
        <v>0.129102223140282</v>
      </c>
      <c r="F171" t="s">
        <v>22</v>
      </c>
      <c r="G171" t="s">
        <v>19</v>
      </c>
      <c r="H171" s="1">
        <v>44104</v>
      </c>
      <c r="I171">
        <v>7.7607409887145498E-2</v>
      </c>
    </row>
    <row r="172" spans="1:9" x14ac:dyDescent="0.3">
      <c r="A172" t="s">
        <v>22</v>
      </c>
      <c r="B172" t="s">
        <v>12</v>
      </c>
      <c r="C172" s="1">
        <v>43799</v>
      </c>
      <c r="D172">
        <v>0.129102223140282</v>
      </c>
      <c r="F172" t="s">
        <v>22</v>
      </c>
      <c r="G172" t="s">
        <v>11</v>
      </c>
      <c r="H172" s="1">
        <v>43951</v>
      </c>
      <c r="I172">
        <v>1.2489597886017501</v>
      </c>
    </row>
    <row r="173" spans="1:9" x14ac:dyDescent="0.3">
      <c r="A173" t="s">
        <v>22</v>
      </c>
      <c r="B173" t="s">
        <v>13</v>
      </c>
      <c r="C173" s="1">
        <v>43921</v>
      </c>
      <c r="D173">
        <v>0.14723745720911399</v>
      </c>
      <c r="F173" t="s">
        <v>22</v>
      </c>
      <c r="G173" t="s">
        <v>11</v>
      </c>
      <c r="H173" s="1">
        <v>43982</v>
      </c>
      <c r="I173">
        <v>1.1578650565844399</v>
      </c>
    </row>
    <row r="174" spans="1:9" x14ac:dyDescent="0.3">
      <c r="A174" t="s">
        <v>22</v>
      </c>
      <c r="B174" t="s">
        <v>13</v>
      </c>
      <c r="C174" s="1">
        <v>43769</v>
      </c>
      <c r="D174">
        <v>0.23347156664881</v>
      </c>
      <c r="F174" t="s">
        <v>22</v>
      </c>
      <c r="G174" t="s">
        <v>11</v>
      </c>
      <c r="H174" s="1">
        <v>44012</v>
      </c>
      <c r="I174">
        <v>1.18505221151081</v>
      </c>
    </row>
    <row r="175" spans="1:9" x14ac:dyDescent="0.3">
      <c r="A175" t="s">
        <v>22</v>
      </c>
      <c r="B175" t="s">
        <v>13</v>
      </c>
      <c r="C175" s="1">
        <v>43799</v>
      </c>
      <c r="D175">
        <v>0.21038194801344801</v>
      </c>
      <c r="F175" t="s">
        <v>22</v>
      </c>
      <c r="G175" t="s">
        <v>11</v>
      </c>
      <c r="H175" s="1">
        <v>44043</v>
      </c>
      <c r="I175">
        <v>1.2137699043075501</v>
      </c>
    </row>
    <row r="176" spans="1:9" x14ac:dyDescent="0.3">
      <c r="A176" t="s">
        <v>22</v>
      </c>
      <c r="B176" t="s">
        <v>13</v>
      </c>
      <c r="C176" s="1">
        <v>43830</v>
      </c>
      <c r="D176">
        <v>0.18093018646238199</v>
      </c>
      <c r="F176" t="s">
        <v>22</v>
      </c>
      <c r="G176" t="s">
        <v>11</v>
      </c>
      <c r="H176" s="1">
        <v>44074</v>
      </c>
      <c r="I176">
        <v>1.2345323395368999</v>
      </c>
    </row>
    <row r="177" spans="1:9" x14ac:dyDescent="0.3">
      <c r="A177" t="s">
        <v>22</v>
      </c>
      <c r="B177" t="s">
        <v>13</v>
      </c>
      <c r="C177" s="1">
        <v>43861</v>
      </c>
      <c r="D177">
        <v>0.148884212762978</v>
      </c>
      <c r="F177" t="s">
        <v>22</v>
      </c>
      <c r="G177" t="s">
        <v>11</v>
      </c>
      <c r="H177" s="1">
        <v>44104</v>
      </c>
      <c r="I177">
        <v>0.65238464729712597</v>
      </c>
    </row>
    <row r="178" spans="1:9" x14ac:dyDescent="0.3">
      <c r="A178" t="s">
        <v>22</v>
      </c>
      <c r="B178" t="s">
        <v>13</v>
      </c>
      <c r="C178" s="1">
        <v>43890</v>
      </c>
      <c r="D178">
        <v>0.16724121817440801</v>
      </c>
      <c r="F178" t="s">
        <v>22</v>
      </c>
      <c r="G178" t="s">
        <v>12</v>
      </c>
      <c r="H178" s="1">
        <v>43951</v>
      </c>
      <c r="I178">
        <v>0.108979657606883</v>
      </c>
    </row>
    <row r="179" spans="1:9" x14ac:dyDescent="0.3">
      <c r="A179" t="s">
        <v>22</v>
      </c>
      <c r="B179" t="s">
        <v>20</v>
      </c>
      <c r="C179" s="1">
        <v>43921</v>
      </c>
      <c r="D179">
        <v>0.195855247636049</v>
      </c>
      <c r="F179" t="s">
        <v>22</v>
      </c>
      <c r="G179" t="s">
        <v>12</v>
      </c>
      <c r="H179" s="1">
        <v>43982</v>
      </c>
      <c r="I179">
        <v>0.108979657606883</v>
      </c>
    </row>
    <row r="180" spans="1:9" x14ac:dyDescent="0.3">
      <c r="A180" t="s">
        <v>22</v>
      </c>
      <c r="B180" t="s">
        <v>20</v>
      </c>
      <c r="C180" s="1">
        <v>43769</v>
      </c>
      <c r="D180">
        <v>2.2907793265700702</v>
      </c>
      <c r="F180" t="s">
        <v>22</v>
      </c>
      <c r="G180" t="s">
        <v>12</v>
      </c>
      <c r="H180" s="1">
        <v>44012</v>
      </c>
      <c r="I180">
        <v>0.108979657606883</v>
      </c>
    </row>
    <row r="181" spans="1:9" x14ac:dyDescent="0.3">
      <c r="A181" t="s">
        <v>22</v>
      </c>
      <c r="B181" t="s">
        <v>20</v>
      </c>
      <c r="C181" s="1">
        <v>43799</v>
      </c>
      <c r="D181">
        <v>2.1731632172365201</v>
      </c>
      <c r="F181" t="s">
        <v>22</v>
      </c>
      <c r="G181" t="s">
        <v>12</v>
      </c>
      <c r="H181" s="1">
        <v>44043</v>
      </c>
      <c r="I181">
        <v>0.108979657606883</v>
      </c>
    </row>
    <row r="182" spans="1:9" x14ac:dyDescent="0.3">
      <c r="A182" t="s">
        <v>22</v>
      </c>
      <c r="B182" t="s">
        <v>20</v>
      </c>
      <c r="C182" s="1">
        <v>43830</v>
      </c>
      <c r="D182">
        <v>1.9898043504426199</v>
      </c>
      <c r="F182" t="s">
        <v>22</v>
      </c>
      <c r="G182" t="s">
        <v>12</v>
      </c>
      <c r="H182" s="1">
        <v>44074</v>
      </c>
      <c r="I182">
        <v>0.108979657606883</v>
      </c>
    </row>
    <row r="183" spans="1:9" x14ac:dyDescent="0.3">
      <c r="A183" t="s">
        <v>22</v>
      </c>
      <c r="B183" t="s">
        <v>20</v>
      </c>
      <c r="C183" s="1">
        <v>43861</v>
      </c>
      <c r="D183">
        <v>1.7608965223936</v>
      </c>
      <c r="F183" t="s">
        <v>22</v>
      </c>
      <c r="G183" t="s">
        <v>12</v>
      </c>
      <c r="H183" s="1">
        <v>44104</v>
      </c>
      <c r="I183">
        <v>7.0721858004653498E-2</v>
      </c>
    </row>
    <row r="184" spans="1:9" x14ac:dyDescent="0.3">
      <c r="A184" t="s">
        <v>22</v>
      </c>
      <c r="B184" t="s">
        <v>20</v>
      </c>
      <c r="C184" s="1">
        <v>43890</v>
      </c>
      <c r="D184">
        <v>1.61413177562245</v>
      </c>
      <c r="F184" t="s">
        <v>22</v>
      </c>
      <c r="G184" t="s">
        <v>13</v>
      </c>
      <c r="H184" s="1">
        <v>43951</v>
      </c>
      <c r="I184">
        <v>0.20026732594237701</v>
      </c>
    </row>
    <row r="185" spans="1:9" x14ac:dyDescent="0.3">
      <c r="A185" t="s">
        <v>22</v>
      </c>
      <c r="B185" t="s">
        <v>14</v>
      </c>
      <c r="C185" s="1">
        <v>43921</v>
      </c>
      <c r="D185">
        <v>1.6190623924796701</v>
      </c>
      <c r="F185" t="s">
        <v>22</v>
      </c>
      <c r="G185" t="s">
        <v>13</v>
      </c>
      <c r="H185" s="1">
        <v>43982</v>
      </c>
      <c r="I185">
        <v>0.22659207449405699</v>
      </c>
    </row>
    <row r="186" spans="1:9" x14ac:dyDescent="0.3">
      <c r="A186" t="s">
        <v>22</v>
      </c>
      <c r="B186" t="s">
        <v>14</v>
      </c>
      <c r="C186" s="1">
        <v>43769</v>
      </c>
      <c r="D186">
        <v>0.43631084886805299</v>
      </c>
      <c r="F186" t="s">
        <v>22</v>
      </c>
      <c r="G186" t="s">
        <v>13</v>
      </c>
      <c r="H186" s="1">
        <v>44012</v>
      </c>
      <c r="I186">
        <v>0.25448987919292199</v>
      </c>
    </row>
    <row r="187" spans="1:9" x14ac:dyDescent="0.3">
      <c r="A187" t="s">
        <v>22</v>
      </c>
      <c r="B187" t="s">
        <v>14</v>
      </c>
      <c r="C187" s="1">
        <v>43799</v>
      </c>
      <c r="D187">
        <v>0.421522729355993</v>
      </c>
      <c r="F187" t="s">
        <v>22</v>
      </c>
      <c r="G187" t="s">
        <v>13</v>
      </c>
      <c r="H187" s="1">
        <v>44043</v>
      </c>
      <c r="I187">
        <v>0.25513425997043998</v>
      </c>
    </row>
    <row r="188" spans="1:9" x14ac:dyDescent="0.3">
      <c r="A188" t="s">
        <v>22</v>
      </c>
      <c r="B188" t="s">
        <v>14</v>
      </c>
      <c r="C188" s="1">
        <v>43830</v>
      </c>
      <c r="D188">
        <v>0.36469678837368502</v>
      </c>
      <c r="F188" t="s">
        <v>22</v>
      </c>
      <c r="G188" t="s">
        <v>13</v>
      </c>
      <c r="H188" s="1">
        <v>44074</v>
      </c>
      <c r="I188">
        <v>0.22646558063017999</v>
      </c>
    </row>
    <row r="189" spans="1:9" x14ac:dyDescent="0.3">
      <c r="A189" t="s">
        <v>22</v>
      </c>
      <c r="B189" t="s">
        <v>14</v>
      </c>
      <c r="C189" s="1">
        <v>43861</v>
      </c>
      <c r="D189">
        <v>0.29899094006480897</v>
      </c>
      <c r="F189" t="s">
        <v>22</v>
      </c>
      <c r="G189" t="s">
        <v>13</v>
      </c>
      <c r="H189" s="1">
        <v>44104</v>
      </c>
      <c r="I189">
        <v>0.19296022500704599</v>
      </c>
    </row>
    <row r="190" spans="1:9" x14ac:dyDescent="0.3">
      <c r="A190" t="s">
        <v>22</v>
      </c>
      <c r="B190" t="s">
        <v>14</v>
      </c>
      <c r="C190" s="1">
        <v>43890</v>
      </c>
      <c r="D190">
        <v>0.31059471127233601</v>
      </c>
      <c r="F190" t="s">
        <v>22</v>
      </c>
      <c r="G190" t="s">
        <v>20</v>
      </c>
      <c r="H190" s="1">
        <v>43951</v>
      </c>
      <c r="I190">
        <v>1.53594852729716</v>
      </c>
    </row>
    <row r="191" spans="1:9" x14ac:dyDescent="0.3">
      <c r="A191" t="s">
        <v>22</v>
      </c>
      <c r="B191" t="s">
        <v>21</v>
      </c>
      <c r="C191" s="1">
        <v>43921</v>
      </c>
      <c r="D191">
        <v>0.27381499257102498</v>
      </c>
      <c r="F191" t="s">
        <v>22</v>
      </c>
      <c r="G191" t="s">
        <v>20</v>
      </c>
      <c r="H191" s="1">
        <v>43982</v>
      </c>
      <c r="I191">
        <v>1.64304483932266</v>
      </c>
    </row>
    <row r="192" spans="1:9" x14ac:dyDescent="0.3">
      <c r="A192" t="s">
        <v>22</v>
      </c>
      <c r="B192" t="s">
        <v>21</v>
      </c>
      <c r="C192" s="1">
        <v>43769</v>
      </c>
      <c r="D192">
        <v>0.22234574873722199</v>
      </c>
      <c r="F192" t="s">
        <v>22</v>
      </c>
      <c r="G192" t="s">
        <v>20</v>
      </c>
      <c r="H192" s="1">
        <v>44012</v>
      </c>
      <c r="I192">
        <v>1.7358868888226799</v>
      </c>
    </row>
    <row r="193" spans="1:9" x14ac:dyDescent="0.3">
      <c r="A193" t="s">
        <v>22</v>
      </c>
      <c r="B193" t="s">
        <v>21</v>
      </c>
      <c r="C193" s="1">
        <v>43799</v>
      </c>
      <c r="D193">
        <v>0.208317765399197</v>
      </c>
      <c r="F193" t="s">
        <v>22</v>
      </c>
      <c r="G193" t="s">
        <v>20</v>
      </c>
      <c r="H193" s="1">
        <v>44043</v>
      </c>
      <c r="I193">
        <v>2.0124792464091099</v>
      </c>
    </row>
    <row r="194" spans="1:9" x14ac:dyDescent="0.3">
      <c r="A194" t="s">
        <v>22</v>
      </c>
      <c r="B194" t="s">
        <v>21</v>
      </c>
      <c r="C194" s="1">
        <v>43830</v>
      </c>
      <c r="D194">
        <v>0.21629773933878299</v>
      </c>
      <c r="F194" t="s">
        <v>22</v>
      </c>
      <c r="G194" t="s">
        <v>20</v>
      </c>
      <c r="H194" s="1">
        <v>44074</v>
      </c>
      <c r="I194">
        <v>2.1692938169121199</v>
      </c>
    </row>
    <row r="195" spans="1:9" x14ac:dyDescent="0.3">
      <c r="A195" t="s">
        <v>22</v>
      </c>
      <c r="B195" t="s">
        <v>21</v>
      </c>
      <c r="C195" s="1">
        <v>43861</v>
      </c>
      <c r="D195">
        <v>0.22826022752535499</v>
      </c>
      <c r="F195" t="s">
        <v>22</v>
      </c>
      <c r="G195" t="s">
        <v>20</v>
      </c>
      <c r="H195" s="1">
        <v>44104</v>
      </c>
      <c r="I195">
        <v>2.3274798254325102</v>
      </c>
    </row>
    <row r="196" spans="1:9" x14ac:dyDescent="0.3">
      <c r="A196" t="s">
        <v>22</v>
      </c>
      <c r="B196" t="s">
        <v>21</v>
      </c>
      <c r="C196" s="1">
        <v>43890</v>
      </c>
      <c r="D196">
        <v>0.24309378549875801</v>
      </c>
      <c r="F196" t="s">
        <v>22</v>
      </c>
      <c r="G196" t="s">
        <v>14</v>
      </c>
      <c r="H196" s="1">
        <v>43951</v>
      </c>
      <c r="I196">
        <v>0.27860176128819197</v>
      </c>
    </row>
    <row r="197" spans="1:9" x14ac:dyDescent="0.3">
      <c r="C197" s="1">
        <v>43921</v>
      </c>
      <c r="D197">
        <v>0.31153422659116398</v>
      </c>
      <c r="F197" t="s">
        <v>22</v>
      </c>
      <c r="G197" t="s">
        <v>14</v>
      </c>
      <c r="H197" s="1">
        <v>43982</v>
      </c>
      <c r="I197">
        <v>0.32667365502189</v>
      </c>
    </row>
    <row r="198" spans="1:9" x14ac:dyDescent="0.3">
      <c r="F198" t="s">
        <v>22</v>
      </c>
      <c r="G198" t="s">
        <v>14</v>
      </c>
      <c r="H198" s="1">
        <v>44012</v>
      </c>
      <c r="I198">
        <v>0.39941190659086001</v>
      </c>
    </row>
    <row r="199" spans="1:9" x14ac:dyDescent="0.3">
      <c r="F199" t="s">
        <v>22</v>
      </c>
      <c r="G199" t="s">
        <v>14</v>
      </c>
      <c r="H199" s="1">
        <v>44043</v>
      </c>
      <c r="I199">
        <v>0.43786751647731997</v>
      </c>
    </row>
    <row r="200" spans="1:9" x14ac:dyDescent="0.3">
      <c r="F200" t="s">
        <v>22</v>
      </c>
      <c r="G200" t="s">
        <v>14</v>
      </c>
      <c r="H200" s="1">
        <v>44074</v>
      </c>
      <c r="I200">
        <v>0.58701609434267399</v>
      </c>
    </row>
    <row r="201" spans="1:9" x14ac:dyDescent="0.3">
      <c r="F201" t="s">
        <v>22</v>
      </c>
      <c r="G201" t="s">
        <v>14</v>
      </c>
      <c r="H201" s="1">
        <v>44104</v>
      </c>
      <c r="I201">
        <v>0.67991481040806601</v>
      </c>
    </row>
    <row r="202" spans="1:9" x14ac:dyDescent="0.3">
      <c r="F202" t="s">
        <v>22</v>
      </c>
      <c r="G202" t="s">
        <v>21</v>
      </c>
      <c r="H202" s="1">
        <v>43951</v>
      </c>
      <c r="I202">
        <v>0.42515589280271399</v>
      </c>
    </row>
    <row r="203" spans="1:9" x14ac:dyDescent="0.3">
      <c r="F203" t="s">
        <v>22</v>
      </c>
      <c r="G203" t="s">
        <v>21</v>
      </c>
      <c r="H203" s="1">
        <v>43982</v>
      </c>
      <c r="I203">
        <v>0.50468055167121495</v>
      </c>
    </row>
    <row r="204" spans="1:9" x14ac:dyDescent="0.3">
      <c r="F204" t="s">
        <v>22</v>
      </c>
      <c r="G204" t="s">
        <v>21</v>
      </c>
      <c r="H204" s="1">
        <v>44012</v>
      </c>
      <c r="I204">
        <v>0.514505879333501</v>
      </c>
    </row>
    <row r="205" spans="1:9" x14ac:dyDescent="0.3">
      <c r="F205" t="s">
        <v>22</v>
      </c>
      <c r="G205" t="s">
        <v>21</v>
      </c>
      <c r="H205" s="1">
        <v>44043</v>
      </c>
      <c r="I205">
        <v>0.53874851388360301</v>
      </c>
    </row>
    <row r="206" spans="1:9" x14ac:dyDescent="0.3">
      <c r="F206" t="s">
        <v>22</v>
      </c>
      <c r="G206" t="s">
        <v>21</v>
      </c>
      <c r="H206" s="1">
        <v>44074</v>
      </c>
      <c r="I206">
        <v>0.51991470281228203</v>
      </c>
    </row>
    <row r="207" spans="1:9" x14ac:dyDescent="0.3">
      <c r="F207" t="s">
        <v>22</v>
      </c>
      <c r="G207" t="s">
        <v>21</v>
      </c>
      <c r="H207" s="1">
        <v>44104</v>
      </c>
      <c r="I207">
        <v>0.43135831843503297</v>
      </c>
    </row>
  </sheetData>
  <sortState xmlns:xlrd2="http://schemas.microsoft.com/office/spreadsheetml/2017/richdata2" ref="A4:D196">
    <sortCondition ref="A4:A196"/>
    <sortCondition ref="B4:B196"/>
    <sortCondition ref="C4:C196"/>
  </sortState>
  <mergeCells count="2">
    <mergeCell ref="F1:I1"/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B17" sqref="B17"/>
    </sheetView>
  </sheetViews>
  <sheetFormatPr defaultRowHeight="14.4" x14ac:dyDescent="0.3"/>
  <cols>
    <col min="1" max="1" width="31.5546875" bestFit="1" customWidth="1"/>
    <col min="2" max="2" width="12.6640625" bestFit="1" customWidth="1"/>
    <col min="3" max="3" width="12" bestFit="1" customWidth="1"/>
  </cols>
  <sheetData>
    <row r="1" spans="1:3" x14ac:dyDescent="0.3">
      <c r="A1" t="s">
        <v>28</v>
      </c>
    </row>
    <row r="2" spans="1:3" ht="15" thickBot="1" x14ac:dyDescent="0.35"/>
    <row r="3" spans="1:3" x14ac:dyDescent="0.3">
      <c r="A3" s="4"/>
      <c r="B3" s="4" t="s">
        <v>29</v>
      </c>
      <c r="C3" s="4" t="s">
        <v>30</v>
      </c>
    </row>
    <row r="4" spans="1:3" x14ac:dyDescent="0.3">
      <c r="A4" s="3" t="s">
        <v>26</v>
      </c>
      <c r="B4" s="3">
        <v>1.5433856298218214</v>
      </c>
      <c r="C4" s="3">
        <v>3.1494688363363852</v>
      </c>
    </row>
    <row r="5" spans="1:3" x14ac:dyDescent="0.3">
      <c r="A5" s="3" t="s">
        <v>27</v>
      </c>
      <c r="B5" s="3">
        <v>0.1520594364328364</v>
      </c>
      <c r="C5" s="3">
        <v>1.2673808262767281</v>
      </c>
    </row>
    <row r="6" spans="1:3" x14ac:dyDescent="0.3">
      <c r="A6" s="3" t="s">
        <v>31</v>
      </c>
      <c r="B6" s="3">
        <v>6</v>
      </c>
      <c r="C6" s="3">
        <v>6</v>
      </c>
    </row>
    <row r="7" spans="1:3" x14ac:dyDescent="0.3">
      <c r="A7" s="3" t="s">
        <v>32</v>
      </c>
      <c r="B7" s="3">
        <v>-0.84704175751323751</v>
      </c>
      <c r="C7" s="3"/>
    </row>
    <row r="8" spans="1:3" x14ac:dyDescent="0.3">
      <c r="A8" s="3" t="s">
        <v>33</v>
      </c>
      <c r="B8" s="3">
        <v>0</v>
      </c>
      <c r="C8" s="3"/>
    </row>
    <row r="9" spans="1:3" x14ac:dyDescent="0.3">
      <c r="A9" s="3" t="s">
        <v>34</v>
      </c>
      <c r="B9" s="3">
        <v>5</v>
      </c>
      <c r="C9" s="3"/>
    </row>
    <row r="10" spans="1:3" x14ac:dyDescent="0.3">
      <c r="A10" s="3" t="s">
        <v>35</v>
      </c>
      <c r="B10" s="3">
        <v>-2.6748645293770035</v>
      </c>
      <c r="C10" s="3"/>
    </row>
    <row r="11" spans="1:3" x14ac:dyDescent="0.3">
      <c r="A11" s="3" t="s">
        <v>36</v>
      </c>
      <c r="B11" s="3">
        <v>2.2045303291986344E-2</v>
      </c>
      <c r="C11" s="3"/>
    </row>
    <row r="12" spans="1:3" x14ac:dyDescent="0.3">
      <c r="A12" s="3" t="s">
        <v>37</v>
      </c>
      <c r="B12" s="3">
        <v>2.0150483733330233</v>
      </c>
      <c r="C12" s="3"/>
    </row>
    <row r="13" spans="1:3" x14ac:dyDescent="0.3">
      <c r="A13" s="5" t="s">
        <v>38</v>
      </c>
      <c r="B13" s="5">
        <v>4.4090606583972687E-2</v>
      </c>
      <c r="C13" s="5"/>
    </row>
    <row r="14" spans="1:3" ht="15" thickBot="1" x14ac:dyDescent="0.35">
      <c r="A14" s="6" t="s">
        <v>39</v>
      </c>
      <c r="B14" s="6">
        <v>2.570581835636315</v>
      </c>
      <c r="C14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2CE1B-72B7-4124-AC2A-AC366D02B82A}">
  <dimension ref="A1:O4"/>
  <sheetViews>
    <sheetView workbookViewId="0">
      <selection activeCell="H12" sqref="H12"/>
    </sheetView>
  </sheetViews>
  <sheetFormatPr defaultRowHeight="14.4" x14ac:dyDescent="0.3"/>
  <cols>
    <col min="1" max="1" width="9.77734375" bestFit="1" customWidth="1"/>
    <col min="2" max="2" width="8.5546875" bestFit="1" customWidth="1"/>
    <col min="3" max="14" width="12" bestFit="1" customWidth="1"/>
  </cols>
  <sheetData>
    <row r="1" spans="1:15" x14ac:dyDescent="0.3">
      <c r="A1" t="s">
        <v>0</v>
      </c>
      <c r="B1" t="s">
        <v>1</v>
      </c>
      <c r="C1" s="19">
        <v>43769</v>
      </c>
      <c r="D1" s="19">
        <v>43799</v>
      </c>
      <c r="E1" s="19">
        <v>43830</v>
      </c>
      <c r="F1" s="19">
        <v>43861</v>
      </c>
      <c r="G1" s="19">
        <v>43890</v>
      </c>
      <c r="H1" s="19">
        <v>43921</v>
      </c>
      <c r="I1" s="20">
        <v>43951</v>
      </c>
      <c r="J1" s="20">
        <v>43982</v>
      </c>
      <c r="K1" s="20">
        <v>44012</v>
      </c>
      <c r="L1" s="20">
        <v>44043</v>
      </c>
      <c r="M1" s="20">
        <v>44074</v>
      </c>
      <c r="N1" s="20">
        <v>44104</v>
      </c>
      <c r="O1" t="s">
        <v>51</v>
      </c>
    </row>
    <row r="2" spans="1:15" x14ac:dyDescent="0.3">
      <c r="A2" t="s">
        <v>4</v>
      </c>
      <c r="B2" t="s">
        <v>5</v>
      </c>
      <c r="C2">
        <v>0</v>
      </c>
      <c r="D2">
        <v>0.44634886627387899</v>
      </c>
      <c r="E2">
        <v>0.44634886627387899</v>
      </c>
      <c r="F2">
        <v>0.44634886627387899</v>
      </c>
      <c r="G2">
        <v>0.44634886627387899</v>
      </c>
      <c r="H2">
        <v>0.44634886627387899</v>
      </c>
      <c r="I2">
        <v>0.44634886627387899</v>
      </c>
      <c r="J2">
        <v>0.77627697562490205</v>
      </c>
      <c r="K2">
        <v>0.77627697562490205</v>
      </c>
      <c r="L2">
        <v>5.3731833532162296</v>
      </c>
      <c r="M2">
        <v>3.9277244473316402</v>
      </c>
      <c r="N2">
        <v>3.9277244473316402</v>
      </c>
      <c r="O2">
        <f>_xlfn.T.TEST(C2:H2,I2:N2,2,1)</f>
        <v>4.8112152786725149E-2</v>
      </c>
    </row>
    <row r="3" spans="1:15" x14ac:dyDescent="0.3">
      <c r="A3" t="s">
        <v>4</v>
      </c>
      <c r="B3" t="s">
        <v>6</v>
      </c>
      <c r="C3">
        <v>1.9887171094375</v>
      </c>
      <c r="D3">
        <v>1.97399513451806</v>
      </c>
      <c r="E3">
        <v>1.69017722110346</v>
      </c>
      <c r="F3">
        <v>1.2282725914822199</v>
      </c>
      <c r="G3">
        <v>1.2412759914576801</v>
      </c>
      <c r="H3">
        <v>1.13787573093201</v>
      </c>
      <c r="I3">
        <v>1.17325736505251</v>
      </c>
      <c r="J3">
        <v>2.80182265711194</v>
      </c>
      <c r="K3">
        <v>3.1926137627881399</v>
      </c>
      <c r="L3">
        <v>3.5238449958432301</v>
      </c>
      <c r="M3">
        <v>3.68337828205257</v>
      </c>
      <c r="N3">
        <v>4.5218959551699198</v>
      </c>
      <c r="O3">
        <f t="shared" ref="O3:O4" si="0">_xlfn.T.TEST(C3:H3,I3:N3,2,1)</f>
        <v>4.4090606583972645E-2</v>
      </c>
    </row>
    <row r="4" spans="1:15" x14ac:dyDescent="0.3">
      <c r="A4" t="s">
        <v>4</v>
      </c>
      <c r="B4" t="s">
        <v>7</v>
      </c>
      <c r="C4">
        <v>2.0145605807406</v>
      </c>
      <c r="D4">
        <v>1.8944478573654999</v>
      </c>
      <c r="E4">
        <v>1.68541249192603</v>
      </c>
      <c r="F4">
        <v>1.4496720424806</v>
      </c>
      <c r="G4">
        <v>1.21121934030884</v>
      </c>
      <c r="H4">
        <v>1.20112427228499</v>
      </c>
      <c r="I4">
        <v>0.98511142341344204</v>
      </c>
      <c r="J4">
        <v>0.87621156011277701</v>
      </c>
      <c r="K4">
        <v>0.69484846634936903</v>
      </c>
      <c r="L4">
        <v>0.67654719031191901</v>
      </c>
      <c r="M4">
        <v>0.64965056378097896</v>
      </c>
      <c r="N4">
        <v>0.58336963001863096</v>
      </c>
      <c r="O4">
        <f t="shared" si="0"/>
        <v>1.99337663241714E-4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Manual calc</vt:lpstr>
      <vt:lpstr>Data Analysis Result</vt:lpstr>
      <vt:lpstr>The required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Annamarie Van Wyk</dc:creator>
  <cp:lastModifiedBy>Annamarie Van Wyk</cp:lastModifiedBy>
  <dcterms:created xsi:type="dcterms:W3CDTF">2020-12-24T20:15:11Z</dcterms:created>
  <dcterms:modified xsi:type="dcterms:W3CDTF">2020-12-25T20:00:23Z</dcterms:modified>
</cp:coreProperties>
</file>