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joshi1\Downloads\"/>
    </mc:Choice>
  </mc:AlternateContent>
  <bookViews>
    <workbookView xWindow="0" yWindow="0" windowWidth="19368" windowHeight="9192"/>
  </bookViews>
  <sheets>
    <sheet name="Data" sheetId="1" r:id="rId1"/>
    <sheet name="Sheet1-Harsh" sheetId="2" r:id="rId2"/>
  </sheets>
  <definedNames>
    <definedName name="_xlnm._FilterDatabase" localSheetId="0" hidden="1">Data!$B$2:$E$2</definedName>
    <definedName name="Data">Data!$B$2:$E$64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H3" i="1"/>
  <c r="I3" i="1"/>
  <c r="M3" i="1" l="1"/>
  <c r="I4" i="1"/>
  <c r="I5" i="1"/>
  <c r="I6" i="1"/>
  <c r="I7" i="1"/>
  <c r="I8" i="1"/>
  <c r="I9" i="1"/>
  <c r="I10" i="1"/>
  <c r="I11" i="1"/>
  <c r="I12" i="1"/>
  <c r="I13" i="1"/>
  <c r="I14" i="1"/>
  <c r="L3" i="1"/>
  <c r="H4" i="1"/>
  <c r="H14" i="1"/>
  <c r="H13" i="1"/>
  <c r="H12" i="1"/>
  <c r="H11" i="1"/>
  <c r="H10" i="1"/>
  <c r="H9" i="1"/>
  <c r="H8" i="1"/>
  <c r="H7" i="1"/>
  <c r="H6" i="1"/>
  <c r="H5" i="1"/>
  <c r="K3" i="1"/>
  <c r="L4" i="1" l="1"/>
  <c r="L5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L6" i="1"/>
  <c r="L7" i="1" s="1"/>
  <c r="L8" i="1" s="1"/>
  <c r="L9" i="1" s="1"/>
  <c r="L10" i="1" s="1"/>
  <c r="L11" i="1" s="1"/>
  <c r="L12" i="1" s="1"/>
  <c r="L13" i="1" s="1"/>
  <c r="L14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</calcChain>
</file>

<file path=xl/sharedStrings.xml><?xml version="1.0" encoding="utf-8"?>
<sst xmlns="http://schemas.openxmlformats.org/spreadsheetml/2006/main" count="247" uniqueCount="39">
  <si>
    <t>Actual</t>
  </si>
  <si>
    <t>Baseline</t>
  </si>
  <si>
    <t>Forecast</t>
  </si>
  <si>
    <t>Project ID</t>
  </si>
  <si>
    <t/>
  </si>
  <si>
    <t>AAA</t>
  </si>
  <si>
    <t>BBB</t>
  </si>
  <si>
    <t>CCC</t>
  </si>
  <si>
    <t>DDD</t>
  </si>
  <si>
    <t>EEE</t>
  </si>
  <si>
    <t>BL Cumulative</t>
  </si>
  <si>
    <t>Actual Cumulative</t>
  </si>
  <si>
    <t>Forecast Cumulative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</si>
  <si>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</si>
  <si>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</si>
  <si>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</si>
  <si>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</si>
  <si>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</si>
  <si>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</si>
  <si>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</si>
  <si>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</si>
  <si>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</si>
  <si>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</si>
  <si>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</si>
  <si>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</si>
  <si>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</si>
  <si>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</si>
  <si>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Baseline</t>
  </si>
  <si>
    <t>Sum of Forecast</t>
  </si>
  <si>
    <t>Sum of Actual</t>
  </si>
  <si>
    <t>Baseline Date</t>
  </si>
  <si>
    <t>Actual Date</t>
  </si>
  <si>
    <t>Forecast Date</t>
  </si>
  <si>
    <t>Period</t>
  </si>
  <si>
    <t>Sum of BL Cumulative</t>
  </si>
  <si>
    <t>Sum of Actual Cumulative</t>
  </si>
  <si>
    <t>Sum of Forecast Cumulative</t>
  </si>
  <si>
    <t>Sameple Raw Data</t>
  </si>
  <si>
    <t>Calculation of Sample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</si>
</sst>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5" fontId="0" fillId="2" borderId="0" xfId="0" applyNumberForma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9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\-mmm\-yy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[Cumulative Data.xlsx]Data!PivotTable2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Data!$H$19</c:f>
              <c:strCache>
                <c:ptCount val="1"/>
                <c:pt idx="0">
                  <c:v>Sum of Baseline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Data!$H$20:$H$32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2-4E8F-ACAF-08CE3D359A85}"/>
            </c:ext>
          </c:extLst>
        </c:ser>
        <c:ser>
          <c:idx val="1"/>
          <c:order val="1"/>
          <c:tx>
            <c:strRef>
              <c:f>Data!$I$19</c:f>
              <c:strCache>
                <c:ptCount val="1"/>
                <c:pt idx="0">
                  <c:v>Sum of 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Data!$I$20:$I$32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2-4E8F-ACAF-08CE3D359A85}"/>
            </c:ext>
          </c:extLst>
        </c:ser>
        <c:ser>
          <c:idx val="2"/>
          <c:order val="2"/>
          <c:tx>
            <c:strRef>
              <c:f>Data!$J$19</c:f>
              <c:strCache>
                <c:ptCount val="1"/>
                <c:pt idx="0">
                  <c:v>Sum of Forecast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Data!$J$20:$J$32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2-4E8F-ACAF-08CE3D35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5982952"/>
        <c:axId val="1165983280"/>
      </c:barChart>
      <c:lineChart>
        <c:grouping val="standard"/>
        <c:varyColors val="0"/>
        <c:ser>
          <c:idx val="3"/>
          <c:order val="3"/>
          <c:tx>
            <c:strRef>
              <c:f>Data!$K$19</c:f>
              <c:strCache>
                <c:ptCount val="1"/>
                <c:pt idx="0">
                  <c:v>Sum of BL Cumulative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Data!$K$20:$K$32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16</c:v>
                </c:pt>
                <c:pt idx="4">
                  <c:v>23</c:v>
                </c:pt>
                <c:pt idx="5">
                  <c:v>33</c:v>
                </c:pt>
                <c:pt idx="6">
                  <c:v>35</c:v>
                </c:pt>
                <c:pt idx="7">
                  <c:v>38</c:v>
                </c:pt>
                <c:pt idx="8">
                  <c:v>45</c:v>
                </c:pt>
                <c:pt idx="9">
                  <c:v>52</c:v>
                </c:pt>
                <c:pt idx="10">
                  <c:v>57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F2-4E8F-ACAF-08CE3D359A85}"/>
            </c:ext>
          </c:extLst>
        </c:ser>
        <c:ser>
          <c:idx val="4"/>
          <c:order val="4"/>
          <c:tx>
            <c:strRef>
              <c:f>Data!$L$19</c:f>
              <c:strCache>
                <c:ptCount val="1"/>
                <c:pt idx="0">
                  <c:v>Sum of Actual Cumulative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Data!$L$20:$L$32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F2-4E8F-ACAF-08CE3D359A85}"/>
            </c:ext>
          </c:extLst>
        </c:ser>
        <c:ser>
          <c:idx val="5"/>
          <c:order val="5"/>
          <c:tx>
            <c:strRef>
              <c:f>Data!$M$19</c:f>
              <c:strCache>
                <c:ptCount val="1"/>
                <c:pt idx="0">
                  <c:v>Sum of Forecast Cumulative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Data!$G$20:$G$32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Data!$M$20:$M$32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F2-4E8F-ACAF-08CE3D35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03512"/>
        <c:axId val="565502856"/>
      </c:lineChart>
      <c:catAx>
        <c:axId val="116598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983280"/>
        <c:crosses val="autoZero"/>
        <c:auto val="1"/>
        <c:lblAlgn val="ctr"/>
        <c:lblOffset val="100"/>
        <c:noMultiLvlLbl val="0"/>
      </c:catAx>
      <c:valAx>
        <c:axId val="11659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982952"/>
        <c:crosses val="autoZero"/>
        <c:crossBetween val="between"/>
      </c:valAx>
      <c:valAx>
        <c:axId val="5655028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03512"/>
        <c:crosses val="max"/>
        <c:crossBetween val="between"/>
      </c:valAx>
      <c:catAx>
        <c:axId val="56550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5502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16</xdr:row>
      <xdr:rowOff>90486</xdr:rowOff>
    </xdr:from>
    <xdr:to>
      <xdr:col>14</xdr:col>
      <xdr:colOff>447675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92D936-8544-4BD5-8182-7A27A0A38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avier Thavapragasam" refreshedDate="44047.659971527777" createdVersion="6" refreshedVersion="6" minRefreshableVersion="3" recordCount="12">
  <cacheSource type="worksheet">
    <worksheetSource name="=datatable"/>
  </cacheSource>
  <cacheFields count="8">
    <cacheField name="Period" numFmtId="15">
      <sharedItems containsSemiMixedTypes="0" containsNonDate="0" containsDate="1" containsString="0" minDate="2020-01-31T00:00:00" maxDate="2021-01-01T00:00:00" count="12">
        <d v="2020-01-31T00:00:00"/>
        <d v="2020-02-28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</sharedItems>
      <fieldGroup par="7" base="0">
        <rangePr groupBy="days" startDate="2020-01-31T00:00:00" endDate="2021-01-01T00:00:00"/>
        <groupItems count="368">
          <s v="&lt;31/01/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/01/2021"/>
        </groupItems>
      </fieldGroup>
    </cacheField>
    <cacheField name="Baseline" numFmtId="0">
      <sharedItems containsSemiMixedTypes="0" containsString="0" containsNumber="1" containsInteger="1" minValue="0" maxValue="10"/>
    </cacheField>
    <cacheField name="Actual" numFmtId="0">
      <sharedItems containsSemiMixedTypes="0" containsString="0" containsNumber="1" containsInteger="1" minValue="0" maxValue="9"/>
    </cacheField>
    <cacheField name="Forecast" numFmtId="0">
      <sharedItems containsSemiMixedTypes="0" containsString="0" containsNumber="1" containsInteger="1" minValue="0" maxValue="9"/>
    </cacheField>
    <cacheField name="BL Cumulative" numFmtId="0">
      <sharedItems containsSemiMixedTypes="0" containsString="0" containsNumber="1" containsInteger="1" minValue="1" maxValue="60"/>
    </cacheField>
    <cacheField name="Actual Cumulative" numFmtId="0">
      <sharedItems containsSemiMixedTypes="0" containsString="0" containsNumber="1" containsInteger="1" minValue="1" maxValue="17"/>
    </cacheField>
    <cacheField name="Forecast Cumulative" numFmtId="0">
      <sharedItems containsSemiMixedTypes="0" containsString="0" containsNumber="1" containsInteger="1" minValue="1" maxValue="17"/>
    </cacheField>
    <cacheField name="Months" numFmtId="0" databaseField="0">
      <fieldGroup base="0">
        <rangePr groupBy="months" startDate="2020-01-31T00:00:00" endDate="2021-01-01T00:00:00"/>
        <groupItems count="14">
          <s v="&lt;31/0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1"/>
    <n v="1"/>
    <n v="1"/>
    <n v="1"/>
    <n v="1"/>
    <n v="1"/>
  </r>
  <r>
    <x v="1"/>
    <n v="0"/>
    <n v="0"/>
    <n v="0"/>
    <n v="1"/>
    <n v="1"/>
    <n v="1"/>
  </r>
  <r>
    <x v="2"/>
    <n v="8"/>
    <n v="7"/>
    <n v="7"/>
    <n v="9"/>
    <n v="8"/>
    <n v="8"/>
  </r>
  <r>
    <x v="3"/>
    <n v="7"/>
    <n v="0"/>
    <n v="0"/>
    <n v="16"/>
    <n v="8"/>
    <n v="8"/>
  </r>
  <r>
    <x v="4"/>
    <n v="7"/>
    <n v="0"/>
    <n v="0"/>
    <n v="23"/>
    <n v="8"/>
    <n v="8"/>
  </r>
  <r>
    <x v="5"/>
    <n v="10"/>
    <n v="9"/>
    <n v="9"/>
    <n v="33"/>
    <n v="17"/>
    <n v="17"/>
  </r>
  <r>
    <x v="6"/>
    <n v="2"/>
    <n v="0"/>
    <n v="0"/>
    <n v="35"/>
    <n v="17"/>
    <n v="17"/>
  </r>
  <r>
    <x v="7"/>
    <n v="3"/>
    <n v="0"/>
    <n v="0"/>
    <n v="38"/>
    <n v="17"/>
    <n v="17"/>
  </r>
  <r>
    <x v="8"/>
    <n v="7"/>
    <n v="0"/>
    <n v="0"/>
    <n v="45"/>
    <n v="17"/>
    <n v="17"/>
  </r>
  <r>
    <x v="9"/>
    <n v="7"/>
    <n v="0"/>
    <n v="0"/>
    <n v="52"/>
    <n v="17"/>
    <n v="17"/>
  </r>
  <r>
    <x v="10"/>
    <n v="5"/>
    <n v="0"/>
    <n v="0"/>
    <n v="57"/>
    <n v="17"/>
    <n v="17"/>
  </r>
  <r>
    <x v="11"/>
    <n v="3"/>
    <n v="0"/>
    <n v="0"/>
    <n v="60"/>
    <n v="17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19:M32" firstHeaderRow="0" firstDataRow="1" firstDataCol="1"/>
  <pivotFields count="8">
    <pivotField axis="axisRow"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7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Baseline" fld="1" baseField="0" baseItem="0"/>
    <dataField name="Sum of Actual" fld="2" baseField="0" baseItem="0"/>
    <dataField name="Sum of Forecast" fld="3" baseField="0" baseItem="0"/>
    <dataField name="Sum of BL Cumulative" fld="4" baseField="0" baseItem="0"/>
    <dataField name="Sum of Actual Cumulative" fld="5" baseField="0" baseItem="0"/>
    <dataField name="Sum of Forecast Cumulative" fld="6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dataTable" displayName="dataTable" ref="G2:M14" totalsRowShown="0" headerRowDxfId="8" dataDxfId="7">
  <autoFilter ref="G2:M14"/>
  <tableColumns count="7">
    <tableColumn id="1" name="Period" dataDxfId="6"/>
    <tableColumn id="2" name="Baseline" dataDxfId="5">
      <calculatedColumnFormula>COUNTIF($C$3:$C$64,$G3)</calculatedColumnFormula>
    </tableColumn>
    <tableColumn id="3" name="Actual" dataDxfId="4">
      <calculatedColumnFormula>COUNTIF($D$3:$D$64,$G3)</calculatedColumnFormula>
    </tableColumn>
    <tableColumn id="4" name="Forecast" dataDxfId="0">
      <calculatedColumnFormula>COUNTIF($E$3:$E$64,$G3)</calculatedColumnFormula>
    </tableColumn>
    <tableColumn id="5" name="BL Cumulative" dataDxfId="3">
      <calculatedColumnFormula>K2+H3</calculatedColumnFormula>
    </tableColumn>
    <tableColumn id="6" name="Actual Cumulative" dataDxfId="2">
      <calculatedColumnFormula>L2+I3</calculatedColumnFormula>
    </tableColumn>
    <tableColumn id="7" name="Forecast Cumulative" dataDxfId="1">
      <calculatedColumnFormula>M2+J3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abSelected="1" zoomScaleNormal="100" workbookViewId="0">
      <selection activeCell="B1" sqref="B1:E1"/>
    </sheetView>
  </sheetViews>
  <sheetFormatPr defaultRowHeight="14.4" x14ac:dyDescent="0.3"/>
  <cols>
    <col min="1" max="1" width="7.88671875" customWidth="1"/>
    <col min="2" max="2" width="20.5546875" style="1" bestFit="1" customWidth="1"/>
    <col min="3" max="3" width="17.109375" style="1" bestFit="1" customWidth="1"/>
    <col min="4" max="4" width="17.88671875" style="1" bestFit="1" customWidth="1"/>
    <col min="5" max="5" width="18.44140625" style="1" bestFit="1" customWidth="1"/>
    <col min="6" max="6" width="19.44140625" bestFit="1" customWidth="1"/>
    <col min="7" max="7" width="13.109375" bestFit="1" customWidth="1"/>
    <col min="8" max="8" width="15.33203125" bestFit="1" customWidth="1"/>
    <col min="9" max="9" width="13.33203125" bestFit="1" customWidth="1"/>
    <col min="10" max="10" width="15.109375" bestFit="1" customWidth="1"/>
    <col min="11" max="11" width="20.44140625" bestFit="1" customWidth="1"/>
    <col min="12" max="12" width="24.109375" bestFit="1" customWidth="1"/>
    <col min="13" max="13" width="26.109375" bestFit="1" customWidth="1"/>
  </cols>
  <sheetData>
    <row r="1" spans="2:13" x14ac:dyDescent="0.3">
      <c r="B1" s="6" t="s">
        <v>37</v>
      </c>
      <c r="C1" s="6"/>
      <c r="D1" s="6"/>
      <c r="E1" s="6"/>
      <c r="G1" s="6" t="s">
        <v>38</v>
      </c>
      <c r="H1" s="6"/>
      <c r="I1" s="6"/>
      <c r="J1" s="6"/>
      <c r="K1" s="6"/>
      <c r="L1" s="6"/>
      <c r="M1" s="6"/>
    </row>
    <row r="2" spans="2:13" x14ac:dyDescent="0.3">
      <c r="B2" s="1" t="s">
        <v>3</v>
      </c>
      <c r="C2" s="1" t="s">
        <v>30</v>
      </c>
      <c r="D2" s="1" t="s">
        <v>31</v>
      </c>
      <c r="E2" s="1" t="s">
        <v>32</v>
      </c>
      <c r="F2" s="1"/>
      <c r="G2" s="1" t="s">
        <v>33</v>
      </c>
      <c r="H2" s="1" t="s">
        <v>1</v>
      </c>
      <c r="I2" s="1" t="s">
        <v>0</v>
      </c>
      <c r="J2" s="1" t="s">
        <v>2</v>
      </c>
      <c r="K2" s="1" t="s">
        <v>10</v>
      </c>
      <c r="L2" s="1" t="s">
        <v>11</v>
      </c>
      <c r="M2" s="1" t="s">
        <v>12</v>
      </c>
    </row>
    <row r="3" spans="2:13" x14ac:dyDescent="0.3">
      <c r="B3" s="1" t="s">
        <v>5</v>
      </c>
      <c r="C3" s="2">
        <v>43861</v>
      </c>
      <c r="D3" s="2">
        <v>43861</v>
      </c>
      <c r="E3" s="2">
        <v>43861</v>
      </c>
      <c r="G3" s="2">
        <v>43861</v>
      </c>
      <c r="H3" s="1">
        <f>COUNTIF($C$3:$C$64,$G3)</f>
        <v>1</v>
      </c>
      <c r="I3" s="1">
        <f>COUNTIF($D$3:$D$64,$G3)</f>
        <v>1</v>
      </c>
      <c r="J3" s="1">
        <f t="shared" ref="J3:J14" si="0">COUNTIF($E$3:$E$64,$G3)</f>
        <v>1</v>
      </c>
      <c r="K3" s="1">
        <f>H3</f>
        <v>1</v>
      </c>
      <c r="L3" s="1">
        <f t="shared" ref="L3" si="1">I3</f>
        <v>1</v>
      </c>
      <c r="M3" s="1">
        <f ca="1">IF(MONTH(TODAY())&gt;MONTH(dataTable[[#This Row],[Period]]),0,J3)</f>
        <v>0</v>
      </c>
    </row>
    <row r="4" spans="2:13" x14ac:dyDescent="0.3">
      <c r="B4" s="1" t="s">
        <v>5</v>
      </c>
      <c r="C4" s="2">
        <v>43921</v>
      </c>
      <c r="D4" s="2">
        <v>43921</v>
      </c>
      <c r="E4" s="2">
        <v>43921</v>
      </c>
      <c r="G4" s="2">
        <v>43890</v>
      </c>
      <c r="H4" s="1">
        <f t="shared" ref="H3:H14" si="2">COUNTIF($C$3:$C$64,$G4)</f>
        <v>2</v>
      </c>
      <c r="I4" s="1">
        <f t="shared" ref="I3:J14" si="3">COUNTIF($D$3:$D$64,$G4)</f>
        <v>2</v>
      </c>
      <c r="J4" s="1">
        <f t="shared" si="0"/>
        <v>2</v>
      </c>
      <c r="K4" s="1">
        <f>K3+H4</f>
        <v>3</v>
      </c>
      <c r="L4" s="1">
        <f t="shared" ref="L4:M14" si="4">L3+I4</f>
        <v>3</v>
      </c>
      <c r="M4" s="1">
        <f t="shared" ca="1" si="4"/>
        <v>2</v>
      </c>
    </row>
    <row r="5" spans="2:13" x14ac:dyDescent="0.3">
      <c r="B5" s="1" t="s">
        <v>5</v>
      </c>
      <c r="C5" s="2">
        <v>43951</v>
      </c>
      <c r="D5" s="2" t="s">
        <v>4</v>
      </c>
      <c r="E5" s="2">
        <v>44074</v>
      </c>
      <c r="G5" s="2">
        <v>43921</v>
      </c>
      <c r="H5" s="1">
        <f t="shared" si="2"/>
        <v>8</v>
      </c>
      <c r="I5" s="1">
        <f t="shared" si="3"/>
        <v>7</v>
      </c>
      <c r="J5" s="1">
        <f t="shared" si="0"/>
        <v>7</v>
      </c>
      <c r="K5" s="1">
        <f>K4+H5</f>
        <v>11</v>
      </c>
      <c r="L5" s="1">
        <f t="shared" si="4"/>
        <v>10</v>
      </c>
      <c r="M5" s="1">
        <f t="shared" ca="1" si="4"/>
        <v>9</v>
      </c>
    </row>
    <row r="6" spans="2:13" x14ac:dyDescent="0.3">
      <c r="B6" s="1" t="s">
        <v>5</v>
      </c>
      <c r="C6" s="2">
        <v>43982</v>
      </c>
      <c r="D6" s="2" t="s">
        <v>4</v>
      </c>
      <c r="E6" s="2">
        <v>44074</v>
      </c>
      <c r="G6" s="2">
        <v>43951</v>
      </c>
      <c r="H6" s="1">
        <f t="shared" si="2"/>
        <v>7</v>
      </c>
      <c r="I6" s="1">
        <f t="shared" si="3"/>
        <v>0</v>
      </c>
      <c r="J6" s="1">
        <f t="shared" si="0"/>
        <v>0</v>
      </c>
      <c r="K6" s="1">
        <f t="shared" ref="K5:K14" si="5">K5+H6</f>
        <v>18</v>
      </c>
      <c r="L6" s="1">
        <f t="shared" si="4"/>
        <v>10</v>
      </c>
      <c r="M6" s="1">
        <f t="shared" ca="1" si="4"/>
        <v>9</v>
      </c>
    </row>
    <row r="7" spans="2:13" x14ac:dyDescent="0.3">
      <c r="B7" s="1" t="s">
        <v>5</v>
      </c>
      <c r="C7" s="2">
        <v>43982</v>
      </c>
      <c r="D7" s="2" t="s">
        <v>4</v>
      </c>
      <c r="E7" s="2">
        <v>44316</v>
      </c>
      <c r="G7" s="2">
        <v>43982</v>
      </c>
      <c r="H7" s="1">
        <f t="shared" si="2"/>
        <v>7</v>
      </c>
      <c r="I7" s="1">
        <f t="shared" si="3"/>
        <v>0</v>
      </c>
      <c r="J7" s="1">
        <f t="shared" si="0"/>
        <v>0</v>
      </c>
      <c r="K7" s="1">
        <f t="shared" si="5"/>
        <v>25</v>
      </c>
      <c r="L7" s="1">
        <f t="shared" si="4"/>
        <v>10</v>
      </c>
      <c r="M7" s="1">
        <f t="shared" ca="1" si="4"/>
        <v>9</v>
      </c>
    </row>
    <row r="8" spans="2:13" x14ac:dyDescent="0.3">
      <c r="B8" s="1" t="s">
        <v>5</v>
      </c>
      <c r="C8" s="2">
        <v>44012</v>
      </c>
      <c r="D8" s="2" t="s">
        <v>4</v>
      </c>
      <c r="E8" s="2">
        <v>44196</v>
      </c>
      <c r="G8" s="2">
        <v>44012</v>
      </c>
      <c r="H8" s="1">
        <f t="shared" si="2"/>
        <v>10</v>
      </c>
      <c r="I8" s="1">
        <f t="shared" si="3"/>
        <v>9</v>
      </c>
      <c r="J8" s="1">
        <f t="shared" si="0"/>
        <v>9</v>
      </c>
      <c r="K8" s="1">
        <f t="shared" si="5"/>
        <v>35</v>
      </c>
      <c r="L8" s="1">
        <f t="shared" si="4"/>
        <v>19</v>
      </c>
      <c r="M8" s="1">
        <f t="shared" ca="1" si="4"/>
        <v>18</v>
      </c>
    </row>
    <row r="9" spans="2:13" x14ac:dyDescent="0.3">
      <c r="B9" s="1" t="s">
        <v>5</v>
      </c>
      <c r="C9" s="2">
        <v>44012</v>
      </c>
      <c r="D9" s="2" t="s">
        <v>4</v>
      </c>
      <c r="E9" s="2">
        <v>44500</v>
      </c>
      <c r="G9" s="2">
        <v>44043</v>
      </c>
      <c r="H9" s="1">
        <f t="shared" si="2"/>
        <v>2</v>
      </c>
      <c r="I9" s="1">
        <f t="shared" si="3"/>
        <v>0</v>
      </c>
      <c r="J9" s="1">
        <f t="shared" si="0"/>
        <v>6</v>
      </c>
      <c r="K9" s="1">
        <f t="shared" si="5"/>
        <v>37</v>
      </c>
      <c r="L9" s="1">
        <f t="shared" si="4"/>
        <v>19</v>
      </c>
      <c r="M9" s="1">
        <f t="shared" ca="1" si="4"/>
        <v>24</v>
      </c>
    </row>
    <row r="10" spans="2:13" x14ac:dyDescent="0.3">
      <c r="B10" s="1" t="s">
        <v>5</v>
      </c>
      <c r="C10" s="2">
        <v>44012</v>
      </c>
      <c r="D10" s="2" t="s">
        <v>4</v>
      </c>
      <c r="E10" s="2">
        <v>44227</v>
      </c>
      <c r="G10" s="2">
        <v>44074</v>
      </c>
      <c r="H10" s="1">
        <f t="shared" si="2"/>
        <v>3</v>
      </c>
      <c r="I10" s="1">
        <f t="shared" si="3"/>
        <v>0</v>
      </c>
      <c r="J10" s="1">
        <f t="shared" si="0"/>
        <v>2</v>
      </c>
      <c r="K10" s="1">
        <f t="shared" si="5"/>
        <v>40</v>
      </c>
      <c r="L10" s="1">
        <f t="shared" si="4"/>
        <v>19</v>
      </c>
      <c r="M10" s="1">
        <f t="shared" ca="1" si="4"/>
        <v>26</v>
      </c>
    </row>
    <row r="11" spans="2:13" x14ac:dyDescent="0.3">
      <c r="B11" s="1" t="s">
        <v>5</v>
      </c>
      <c r="C11" s="2">
        <v>44012</v>
      </c>
      <c r="D11" s="2" t="s">
        <v>4</v>
      </c>
      <c r="E11" s="2">
        <v>44347</v>
      </c>
      <c r="G11" s="2">
        <v>44104</v>
      </c>
      <c r="H11" s="1">
        <f t="shared" si="2"/>
        <v>7</v>
      </c>
      <c r="I11" s="1">
        <f t="shared" si="3"/>
        <v>0</v>
      </c>
      <c r="J11" s="1">
        <f t="shared" si="0"/>
        <v>0</v>
      </c>
      <c r="K11" s="1">
        <f t="shared" si="5"/>
        <v>47</v>
      </c>
      <c r="L11" s="1">
        <f t="shared" si="4"/>
        <v>19</v>
      </c>
      <c r="M11" s="1">
        <f t="shared" ca="1" si="4"/>
        <v>26</v>
      </c>
    </row>
    <row r="12" spans="2:13" x14ac:dyDescent="0.3">
      <c r="B12" s="1" t="s">
        <v>5</v>
      </c>
      <c r="C12" s="2">
        <v>44043</v>
      </c>
      <c r="D12" s="2" t="s">
        <v>4</v>
      </c>
      <c r="E12" s="2">
        <v>44135</v>
      </c>
      <c r="G12" s="2">
        <v>44135</v>
      </c>
      <c r="H12" s="1">
        <f t="shared" si="2"/>
        <v>7</v>
      </c>
      <c r="I12" s="1">
        <f t="shared" si="3"/>
        <v>0</v>
      </c>
      <c r="J12" s="1">
        <f t="shared" si="0"/>
        <v>3</v>
      </c>
      <c r="K12" s="1">
        <f t="shared" si="5"/>
        <v>54</v>
      </c>
      <c r="L12" s="1">
        <f t="shared" si="4"/>
        <v>19</v>
      </c>
      <c r="M12" s="1">
        <f t="shared" ca="1" si="4"/>
        <v>29</v>
      </c>
    </row>
    <row r="13" spans="2:13" x14ac:dyDescent="0.3">
      <c r="B13" s="1" t="s">
        <v>5</v>
      </c>
      <c r="C13" s="2">
        <v>44074</v>
      </c>
      <c r="D13" s="2" t="s">
        <v>4</v>
      </c>
      <c r="E13" s="2">
        <v>44135</v>
      </c>
      <c r="G13" s="2">
        <v>44165</v>
      </c>
      <c r="H13" s="1">
        <f t="shared" si="2"/>
        <v>5</v>
      </c>
      <c r="I13" s="1">
        <f t="shared" si="3"/>
        <v>0</v>
      </c>
      <c r="J13" s="1">
        <f t="shared" si="0"/>
        <v>3</v>
      </c>
      <c r="K13" s="1">
        <f t="shared" si="5"/>
        <v>59</v>
      </c>
      <c r="L13" s="1">
        <f t="shared" si="4"/>
        <v>19</v>
      </c>
      <c r="M13" s="1">
        <f t="shared" ca="1" si="4"/>
        <v>32</v>
      </c>
    </row>
    <row r="14" spans="2:13" x14ac:dyDescent="0.3">
      <c r="B14" s="1" t="s">
        <v>5</v>
      </c>
      <c r="C14" s="2">
        <v>44074</v>
      </c>
      <c r="D14" s="2" t="s">
        <v>4</v>
      </c>
      <c r="E14" s="2">
        <v>44165</v>
      </c>
      <c r="G14" s="2">
        <v>44196</v>
      </c>
      <c r="H14" s="1">
        <f t="shared" si="2"/>
        <v>3</v>
      </c>
      <c r="I14" s="1">
        <f t="shared" si="3"/>
        <v>0</v>
      </c>
      <c r="J14" s="1">
        <f t="shared" si="0"/>
        <v>3</v>
      </c>
      <c r="K14" s="1">
        <f t="shared" si="5"/>
        <v>62</v>
      </c>
      <c r="L14" s="1">
        <f t="shared" si="4"/>
        <v>19</v>
      </c>
      <c r="M14" s="1">
        <f t="shared" ca="1" si="4"/>
        <v>35</v>
      </c>
    </row>
    <row r="15" spans="2:13" x14ac:dyDescent="0.3">
      <c r="B15" s="1" t="s">
        <v>5</v>
      </c>
      <c r="C15" s="2">
        <v>44104</v>
      </c>
      <c r="D15" s="2" t="s">
        <v>4</v>
      </c>
      <c r="E15" s="2">
        <v>44135</v>
      </c>
    </row>
    <row r="16" spans="2:13" x14ac:dyDescent="0.3">
      <c r="B16" s="1" t="s">
        <v>5</v>
      </c>
      <c r="C16" s="2">
        <v>44104</v>
      </c>
      <c r="D16" s="2" t="s">
        <v>4</v>
      </c>
      <c r="E16" s="2">
        <v>44196</v>
      </c>
    </row>
    <row r="17" spans="2:13" x14ac:dyDescent="0.3">
      <c r="B17" s="1" t="s">
        <v>5</v>
      </c>
      <c r="C17" s="2">
        <v>44104</v>
      </c>
      <c r="D17" s="2" t="s">
        <v>4</v>
      </c>
      <c r="E17" s="2">
        <v>44196</v>
      </c>
    </row>
    <row r="18" spans="2:13" x14ac:dyDescent="0.3">
      <c r="B18" s="1" t="s">
        <v>5</v>
      </c>
      <c r="C18" s="2">
        <v>44104</v>
      </c>
      <c r="D18" s="2" t="s">
        <v>4</v>
      </c>
      <c r="E18" s="2">
        <v>44165</v>
      </c>
    </row>
    <row r="19" spans="2:13" x14ac:dyDescent="0.3">
      <c r="B19" s="1" t="s">
        <v>5</v>
      </c>
      <c r="C19" s="2">
        <v>44104</v>
      </c>
      <c r="D19" s="2" t="s">
        <v>4</v>
      </c>
      <c r="E19" s="2">
        <v>44165</v>
      </c>
      <c r="G19" s="3" t="s">
        <v>13</v>
      </c>
      <c r="H19" t="s">
        <v>27</v>
      </c>
      <c r="I19" t="s">
        <v>29</v>
      </c>
      <c r="J19" t="s">
        <v>28</v>
      </c>
      <c r="K19" t="s">
        <v>34</v>
      </c>
      <c r="L19" t="s">
        <v>35</v>
      </c>
      <c r="M19" t="s">
        <v>36</v>
      </c>
    </row>
    <row r="20" spans="2:13" x14ac:dyDescent="0.3">
      <c r="B20" s="1" t="s">
        <v>5</v>
      </c>
      <c r="C20" s="2">
        <v>44135</v>
      </c>
      <c r="D20" s="2" t="s">
        <v>4</v>
      </c>
      <c r="E20" s="2">
        <v>44227</v>
      </c>
      <c r="G20" s="4" t="s">
        <v>15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</row>
    <row r="21" spans="2:13" x14ac:dyDescent="0.3">
      <c r="B21" s="1" t="s">
        <v>6</v>
      </c>
      <c r="C21" s="2">
        <v>43921</v>
      </c>
      <c r="D21" s="2" t="s">
        <v>4</v>
      </c>
      <c r="E21" s="2">
        <v>44043</v>
      </c>
      <c r="G21" s="4" t="s">
        <v>16</v>
      </c>
      <c r="H21" s="5">
        <v>0</v>
      </c>
      <c r="I21" s="5">
        <v>0</v>
      </c>
      <c r="J21" s="5">
        <v>0</v>
      </c>
      <c r="K21" s="5">
        <v>1</v>
      </c>
      <c r="L21" s="5">
        <v>1</v>
      </c>
      <c r="M21" s="5">
        <v>1</v>
      </c>
    </row>
    <row r="22" spans="2:13" x14ac:dyDescent="0.3">
      <c r="B22" s="1" t="s">
        <v>6</v>
      </c>
      <c r="C22" s="2">
        <v>43921</v>
      </c>
      <c r="D22" s="2">
        <v>43921</v>
      </c>
      <c r="E22" s="2">
        <v>43921</v>
      </c>
      <c r="G22" s="4" t="s">
        <v>17</v>
      </c>
      <c r="H22" s="5">
        <v>8</v>
      </c>
      <c r="I22" s="5">
        <v>7</v>
      </c>
      <c r="J22" s="5">
        <v>7</v>
      </c>
      <c r="K22" s="5">
        <v>9</v>
      </c>
      <c r="L22" s="5">
        <v>8</v>
      </c>
      <c r="M22" s="5">
        <v>8</v>
      </c>
    </row>
    <row r="23" spans="2:13" x14ac:dyDescent="0.3">
      <c r="B23" s="1" t="s">
        <v>6</v>
      </c>
      <c r="C23" s="2">
        <v>43921</v>
      </c>
      <c r="D23" s="2">
        <v>43921</v>
      </c>
      <c r="E23" s="2">
        <v>43921</v>
      </c>
      <c r="G23" s="4" t="s">
        <v>18</v>
      </c>
      <c r="H23" s="5">
        <v>7</v>
      </c>
      <c r="I23" s="5">
        <v>0</v>
      </c>
      <c r="J23" s="5">
        <v>0</v>
      </c>
      <c r="K23" s="5">
        <v>16</v>
      </c>
      <c r="L23" s="5">
        <v>8</v>
      </c>
      <c r="M23" s="5">
        <v>8</v>
      </c>
    </row>
    <row r="24" spans="2:13" x14ac:dyDescent="0.3">
      <c r="B24" s="1" t="s">
        <v>6</v>
      </c>
      <c r="C24" s="2">
        <v>43951</v>
      </c>
      <c r="D24" s="2">
        <v>44012</v>
      </c>
      <c r="E24" s="2">
        <v>44012</v>
      </c>
      <c r="G24" s="4" t="s">
        <v>19</v>
      </c>
      <c r="H24" s="5">
        <v>7</v>
      </c>
      <c r="I24" s="5">
        <v>0</v>
      </c>
      <c r="J24" s="5">
        <v>0</v>
      </c>
      <c r="K24" s="5">
        <v>23</v>
      </c>
      <c r="L24" s="5">
        <v>8</v>
      </c>
      <c r="M24" s="5">
        <v>8</v>
      </c>
    </row>
    <row r="25" spans="2:13" x14ac:dyDescent="0.3">
      <c r="B25" s="1" t="s">
        <v>6</v>
      </c>
      <c r="C25" s="2">
        <v>43951</v>
      </c>
      <c r="D25" s="2">
        <v>44012</v>
      </c>
      <c r="E25" s="2">
        <v>44012</v>
      </c>
      <c r="G25" s="4" t="s">
        <v>20</v>
      </c>
      <c r="H25" s="5">
        <v>10</v>
      </c>
      <c r="I25" s="5">
        <v>9</v>
      </c>
      <c r="J25" s="5">
        <v>9</v>
      </c>
      <c r="K25" s="5">
        <v>33</v>
      </c>
      <c r="L25" s="5">
        <v>17</v>
      </c>
      <c r="M25" s="5">
        <v>17</v>
      </c>
    </row>
    <row r="26" spans="2:13" x14ac:dyDescent="0.3">
      <c r="B26" s="1" t="s">
        <v>6</v>
      </c>
      <c r="C26" s="2">
        <v>43982</v>
      </c>
      <c r="D26" s="2" t="s">
        <v>4</v>
      </c>
      <c r="E26" s="2">
        <v>44043</v>
      </c>
      <c r="G26" s="4" t="s">
        <v>21</v>
      </c>
      <c r="H26" s="5">
        <v>2</v>
      </c>
      <c r="I26" s="5">
        <v>0</v>
      </c>
      <c r="J26" s="5">
        <v>0</v>
      </c>
      <c r="K26" s="5">
        <v>35</v>
      </c>
      <c r="L26" s="5">
        <v>17</v>
      </c>
      <c r="M26" s="5">
        <v>17</v>
      </c>
    </row>
    <row r="27" spans="2:13" x14ac:dyDescent="0.3">
      <c r="B27" s="1" t="s">
        <v>6</v>
      </c>
      <c r="C27" s="2">
        <v>43982</v>
      </c>
      <c r="D27" s="2" t="s">
        <v>4</v>
      </c>
      <c r="E27" s="2">
        <v>44043</v>
      </c>
      <c r="G27" s="4" t="s">
        <v>22</v>
      </c>
      <c r="H27" s="5">
        <v>3</v>
      </c>
      <c r="I27" s="5">
        <v>0</v>
      </c>
      <c r="J27" s="5">
        <v>0</v>
      </c>
      <c r="K27" s="5">
        <v>38</v>
      </c>
      <c r="L27" s="5">
        <v>17</v>
      </c>
      <c r="M27" s="5">
        <v>17</v>
      </c>
    </row>
    <row r="28" spans="2:13" x14ac:dyDescent="0.3">
      <c r="B28" s="1" t="s">
        <v>6</v>
      </c>
      <c r="C28" s="2">
        <v>44012</v>
      </c>
      <c r="D28" s="2">
        <v>44012</v>
      </c>
      <c r="E28" s="2">
        <v>44012</v>
      </c>
      <c r="G28" s="4" t="s">
        <v>23</v>
      </c>
      <c r="H28" s="5">
        <v>7</v>
      </c>
      <c r="I28" s="5">
        <v>0</v>
      </c>
      <c r="J28" s="5">
        <v>0</v>
      </c>
      <c r="K28" s="5">
        <v>45</v>
      </c>
      <c r="L28" s="5">
        <v>17</v>
      </c>
      <c r="M28" s="5">
        <v>17</v>
      </c>
    </row>
    <row r="29" spans="2:13" x14ac:dyDescent="0.3">
      <c r="B29" s="1" t="s">
        <v>6</v>
      </c>
      <c r="C29" s="2">
        <v>44165</v>
      </c>
      <c r="D29" s="2" t="s">
        <v>4</v>
      </c>
      <c r="E29" s="2">
        <v>44865</v>
      </c>
      <c r="G29" s="4" t="s">
        <v>24</v>
      </c>
      <c r="H29" s="5">
        <v>7</v>
      </c>
      <c r="I29" s="5">
        <v>0</v>
      </c>
      <c r="J29" s="5">
        <v>0</v>
      </c>
      <c r="K29" s="5">
        <v>52</v>
      </c>
      <c r="L29" s="5">
        <v>17</v>
      </c>
      <c r="M29" s="5">
        <v>17</v>
      </c>
    </row>
    <row r="30" spans="2:13" x14ac:dyDescent="0.3">
      <c r="B30" s="1" t="s">
        <v>7</v>
      </c>
      <c r="C30" s="2">
        <v>43921</v>
      </c>
      <c r="D30" s="2">
        <v>43921</v>
      </c>
      <c r="E30" s="2">
        <v>43921</v>
      </c>
      <c r="G30" s="4" t="s">
        <v>25</v>
      </c>
      <c r="H30" s="5">
        <v>5</v>
      </c>
      <c r="I30" s="5">
        <v>0</v>
      </c>
      <c r="J30" s="5">
        <v>0</v>
      </c>
      <c r="K30" s="5">
        <v>57</v>
      </c>
      <c r="L30" s="5">
        <v>17</v>
      </c>
      <c r="M30" s="5">
        <v>17</v>
      </c>
    </row>
    <row r="31" spans="2:13" x14ac:dyDescent="0.3">
      <c r="B31" s="1" t="s">
        <v>7</v>
      </c>
      <c r="C31" s="2">
        <v>43921</v>
      </c>
      <c r="D31" s="2">
        <v>43921</v>
      </c>
      <c r="E31" s="2">
        <v>43921</v>
      </c>
      <c r="G31" s="4" t="s">
        <v>26</v>
      </c>
      <c r="H31" s="5">
        <v>3</v>
      </c>
      <c r="I31" s="5">
        <v>0</v>
      </c>
      <c r="J31" s="5">
        <v>0</v>
      </c>
      <c r="K31" s="5">
        <v>60</v>
      </c>
      <c r="L31" s="5">
        <v>17</v>
      </c>
      <c r="M31" s="5">
        <v>17</v>
      </c>
    </row>
    <row r="32" spans="2:13" x14ac:dyDescent="0.3">
      <c r="B32" s="1" t="s">
        <v>7</v>
      </c>
      <c r="C32" s="2">
        <v>43951</v>
      </c>
      <c r="D32" s="2" t="s">
        <v>4</v>
      </c>
      <c r="E32" s="2">
        <v>44043</v>
      </c>
      <c r="G32" s="4" t="s">
        <v>14</v>
      </c>
      <c r="H32" s="5">
        <v>60</v>
      </c>
      <c r="I32" s="5">
        <v>17</v>
      </c>
      <c r="J32" s="5">
        <v>17</v>
      </c>
      <c r="K32" s="5">
        <v>370</v>
      </c>
      <c r="L32" s="5">
        <v>145</v>
      </c>
      <c r="M32" s="5">
        <v>145</v>
      </c>
    </row>
    <row r="33" spans="2:5" x14ac:dyDescent="0.3">
      <c r="B33" s="1" t="s">
        <v>7</v>
      </c>
      <c r="C33" s="2">
        <v>43951</v>
      </c>
      <c r="D33" s="2">
        <v>44012</v>
      </c>
      <c r="E33" s="2">
        <v>44012</v>
      </c>
    </row>
    <row r="34" spans="2:5" x14ac:dyDescent="0.3">
      <c r="B34" s="1" t="s">
        <v>7</v>
      </c>
      <c r="C34" s="2">
        <v>44012</v>
      </c>
      <c r="D34" s="2">
        <v>44012</v>
      </c>
      <c r="E34" s="2">
        <v>44012</v>
      </c>
    </row>
    <row r="35" spans="2:5" x14ac:dyDescent="0.3">
      <c r="B35" s="1" t="s">
        <v>7</v>
      </c>
      <c r="C35" s="2">
        <v>44165</v>
      </c>
      <c r="D35" s="2" t="s">
        <v>4</v>
      </c>
      <c r="E35" s="2">
        <v>44957</v>
      </c>
    </row>
    <row r="36" spans="2:5" x14ac:dyDescent="0.3">
      <c r="B36" s="1" t="s">
        <v>8</v>
      </c>
      <c r="C36" s="2">
        <v>43890</v>
      </c>
      <c r="D36" s="2">
        <v>43890</v>
      </c>
      <c r="E36" s="2">
        <v>43890</v>
      </c>
    </row>
    <row r="37" spans="2:5" x14ac:dyDescent="0.3">
      <c r="B37" s="1" t="s">
        <v>8</v>
      </c>
      <c r="C37" s="2">
        <v>43890</v>
      </c>
      <c r="D37" s="2">
        <v>43890</v>
      </c>
      <c r="E37" s="2">
        <v>43890</v>
      </c>
    </row>
    <row r="38" spans="2:5" x14ac:dyDescent="0.3">
      <c r="B38" s="1" t="s">
        <v>8</v>
      </c>
      <c r="C38" s="2">
        <v>43921</v>
      </c>
      <c r="D38" s="2">
        <v>43921</v>
      </c>
      <c r="E38" s="2">
        <v>43921</v>
      </c>
    </row>
    <row r="39" spans="2:5" x14ac:dyDescent="0.3">
      <c r="B39" s="1" t="s">
        <v>8</v>
      </c>
      <c r="C39" s="2">
        <v>43921</v>
      </c>
      <c r="D39" s="2">
        <v>43921</v>
      </c>
      <c r="E39" s="2">
        <v>43921</v>
      </c>
    </row>
    <row r="40" spans="2:5" x14ac:dyDescent="0.3">
      <c r="B40" s="1" t="s">
        <v>8</v>
      </c>
      <c r="C40" s="2">
        <v>43951</v>
      </c>
      <c r="D40" s="2">
        <v>44012</v>
      </c>
      <c r="E40" s="2">
        <v>44012</v>
      </c>
    </row>
    <row r="41" spans="2:5" x14ac:dyDescent="0.3">
      <c r="B41" s="1" t="s">
        <v>8</v>
      </c>
      <c r="C41" s="2">
        <v>43951</v>
      </c>
      <c r="D41" s="2">
        <v>44012</v>
      </c>
      <c r="E41" s="2">
        <v>44012</v>
      </c>
    </row>
    <row r="42" spans="2:5" x14ac:dyDescent="0.3">
      <c r="B42" s="1" t="s">
        <v>8</v>
      </c>
      <c r="C42" s="2">
        <v>43982</v>
      </c>
      <c r="D42" s="2" t="s">
        <v>4</v>
      </c>
      <c r="E42" s="2">
        <v>44043</v>
      </c>
    </row>
    <row r="43" spans="2:5" x14ac:dyDescent="0.3">
      <c r="B43" s="1" t="s">
        <v>8</v>
      </c>
      <c r="C43" s="2">
        <v>43982</v>
      </c>
      <c r="D43" s="2" t="s">
        <v>4</v>
      </c>
      <c r="E43" s="2">
        <v>44043</v>
      </c>
    </row>
    <row r="44" spans="2:5" x14ac:dyDescent="0.3">
      <c r="B44" s="1" t="s">
        <v>8</v>
      </c>
      <c r="C44" s="2">
        <v>44012</v>
      </c>
      <c r="D44" s="2">
        <v>44012</v>
      </c>
      <c r="E44" s="2">
        <v>44012</v>
      </c>
    </row>
    <row r="45" spans="2:5" x14ac:dyDescent="0.3">
      <c r="B45" s="1" t="s">
        <v>8</v>
      </c>
      <c r="C45" s="2">
        <v>44165</v>
      </c>
      <c r="D45" s="2" t="s">
        <v>4</v>
      </c>
      <c r="E45" s="2">
        <v>44895</v>
      </c>
    </row>
    <row r="46" spans="2:5" x14ac:dyDescent="0.3">
      <c r="B46" s="1" t="s">
        <v>9</v>
      </c>
      <c r="C46" s="2">
        <v>43982</v>
      </c>
      <c r="D46" s="2" t="s">
        <v>4</v>
      </c>
      <c r="E46" s="2">
        <v>44408</v>
      </c>
    </row>
    <row r="47" spans="2:5" x14ac:dyDescent="0.3">
      <c r="B47" s="1" t="s">
        <v>9</v>
      </c>
      <c r="C47" s="2">
        <v>44012</v>
      </c>
      <c r="D47" s="2">
        <v>44012</v>
      </c>
      <c r="E47" s="2">
        <v>44012</v>
      </c>
    </row>
    <row r="48" spans="2:5" x14ac:dyDescent="0.3">
      <c r="B48" s="1" t="s">
        <v>9</v>
      </c>
      <c r="C48" s="2">
        <v>44012</v>
      </c>
      <c r="D48" s="2" t="s">
        <v>4</v>
      </c>
      <c r="E48" s="2">
        <v>44804</v>
      </c>
    </row>
    <row r="49" spans="2:5" x14ac:dyDescent="0.3">
      <c r="B49" s="1" t="s">
        <v>9</v>
      </c>
      <c r="C49" s="2">
        <v>44012</v>
      </c>
      <c r="D49" s="2" t="s">
        <v>4</v>
      </c>
      <c r="E49" s="2">
        <v>44439</v>
      </c>
    </row>
    <row r="50" spans="2:5" x14ac:dyDescent="0.3">
      <c r="B50" s="1" t="s">
        <v>9</v>
      </c>
      <c r="C50" s="2">
        <v>44043</v>
      </c>
      <c r="D50" s="2" t="s">
        <v>4</v>
      </c>
      <c r="E50" s="2">
        <v>44469</v>
      </c>
    </row>
    <row r="51" spans="2:5" x14ac:dyDescent="0.3">
      <c r="B51" s="1" t="s">
        <v>9</v>
      </c>
      <c r="C51" s="2">
        <v>44074</v>
      </c>
      <c r="D51" s="2" t="s">
        <v>4</v>
      </c>
      <c r="E51" s="2">
        <v>44530</v>
      </c>
    </row>
    <row r="52" spans="2:5" x14ac:dyDescent="0.3">
      <c r="B52" s="1" t="s">
        <v>9</v>
      </c>
      <c r="C52" s="2">
        <v>44104</v>
      </c>
      <c r="D52" s="2" t="s">
        <v>4</v>
      </c>
      <c r="E52" s="2">
        <v>44530</v>
      </c>
    </row>
    <row r="53" spans="2:5" x14ac:dyDescent="0.3">
      <c r="B53" s="1" t="s">
        <v>9</v>
      </c>
      <c r="C53" s="2">
        <v>44104</v>
      </c>
      <c r="D53" s="2" t="s">
        <v>4</v>
      </c>
      <c r="E53" s="2">
        <v>44530</v>
      </c>
    </row>
    <row r="54" spans="2:5" x14ac:dyDescent="0.3">
      <c r="B54" s="1" t="s">
        <v>9</v>
      </c>
      <c r="C54" s="2">
        <v>44135</v>
      </c>
      <c r="D54" s="2" t="s">
        <v>4</v>
      </c>
      <c r="E54" s="2">
        <v>44592</v>
      </c>
    </row>
    <row r="55" spans="2:5" x14ac:dyDescent="0.3">
      <c r="B55" s="1" t="s">
        <v>9</v>
      </c>
      <c r="C55" s="2">
        <v>44135</v>
      </c>
      <c r="D55" s="2" t="s">
        <v>4</v>
      </c>
      <c r="E55" s="2">
        <v>44592</v>
      </c>
    </row>
    <row r="56" spans="2:5" x14ac:dyDescent="0.3">
      <c r="B56" s="1" t="s">
        <v>9</v>
      </c>
      <c r="C56" s="2">
        <v>44135</v>
      </c>
      <c r="D56" s="2" t="s">
        <v>4</v>
      </c>
      <c r="E56" s="2">
        <v>45777</v>
      </c>
    </row>
    <row r="57" spans="2:5" x14ac:dyDescent="0.3">
      <c r="B57" s="1" t="s">
        <v>9</v>
      </c>
      <c r="C57" s="2">
        <v>44135</v>
      </c>
      <c r="D57" s="2" t="s">
        <v>4</v>
      </c>
      <c r="E57" s="2">
        <v>44316</v>
      </c>
    </row>
    <row r="58" spans="2:5" x14ac:dyDescent="0.3">
      <c r="B58" s="1" t="s">
        <v>9</v>
      </c>
      <c r="C58" s="2">
        <v>44135</v>
      </c>
      <c r="D58" s="2" t="s">
        <v>4</v>
      </c>
      <c r="E58" s="2">
        <v>44316</v>
      </c>
    </row>
    <row r="59" spans="2:5" x14ac:dyDescent="0.3">
      <c r="B59" s="1" t="s">
        <v>9</v>
      </c>
      <c r="C59" s="2">
        <v>44135</v>
      </c>
      <c r="D59" s="2" t="s">
        <v>4</v>
      </c>
      <c r="E59" s="2">
        <v>44316</v>
      </c>
    </row>
    <row r="60" spans="2:5" x14ac:dyDescent="0.3">
      <c r="B60" s="1" t="s">
        <v>9</v>
      </c>
      <c r="C60" s="2">
        <v>44165</v>
      </c>
      <c r="D60" s="2" t="s">
        <v>4</v>
      </c>
      <c r="E60" s="2">
        <v>44620</v>
      </c>
    </row>
    <row r="61" spans="2:5" x14ac:dyDescent="0.3">
      <c r="B61" s="1" t="s">
        <v>9</v>
      </c>
      <c r="C61" s="2">
        <v>44165</v>
      </c>
      <c r="D61" s="2" t="s">
        <v>4</v>
      </c>
      <c r="E61" s="2">
        <v>44347</v>
      </c>
    </row>
    <row r="62" spans="2:5" x14ac:dyDescent="0.3">
      <c r="B62" s="1" t="s">
        <v>9</v>
      </c>
      <c r="C62" s="2">
        <v>44196</v>
      </c>
      <c r="D62" s="2" t="s">
        <v>4</v>
      </c>
      <c r="E62" s="2">
        <v>44620</v>
      </c>
    </row>
    <row r="63" spans="2:5" x14ac:dyDescent="0.3">
      <c r="B63" s="1" t="s">
        <v>9</v>
      </c>
      <c r="C63" s="2">
        <v>44196</v>
      </c>
      <c r="D63" s="2" t="s">
        <v>4</v>
      </c>
      <c r="E63" s="2">
        <v>44620</v>
      </c>
    </row>
    <row r="64" spans="2:5" x14ac:dyDescent="0.3">
      <c r="B64" s="1" t="s">
        <v>9</v>
      </c>
      <c r="C64" s="2">
        <v>44196</v>
      </c>
      <c r="D64" s="2" t="s">
        <v>4</v>
      </c>
      <c r="E64" s="2">
        <v>45838</v>
      </c>
    </row>
  </sheetData>
  <autoFilter ref="B2:E2">
    <sortState ref="B3:E64">
      <sortCondition ref="B2"/>
    </sortState>
  </autoFilter>
  <mergeCells count="2">
    <mergeCell ref="B1:E1"/>
    <mergeCell ref="G1:M1"/>
  </mergeCell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/>
  </sheetViews>
  <sheetFormatPr defaultRowHeight="14.4" x14ac:dyDescent="0.3"/>
  <cols>
    <col min="1" max="1" width="9" bestFit="1" customWidth="1"/>
    <col min="2" max="2" width="12.109375" bestFit="1" customWidth="1"/>
    <col min="3" max="3" width="10.44140625" bestFit="1" customWidth="1"/>
    <col min="4" max="4" width="12.33203125" bestFit="1" customWidth="1"/>
  </cols>
  <sheetData>
    <row r="1" spans="1:4" x14ac:dyDescent="0.3">
      <c r="A1" s="1" t="s">
        <v>3</v>
      </c>
      <c r="B1" s="1" t="s">
        <v>30</v>
      </c>
      <c r="C1" s="1" t="s">
        <v>31</v>
      </c>
      <c r="D1" s="1" t="s">
        <v>32</v>
      </c>
    </row>
    <row r="2" spans="1:4" x14ac:dyDescent="0.3">
      <c r="A2" s="1" t="s">
        <v>5</v>
      </c>
      <c r="B2" s="2">
        <v>43861</v>
      </c>
      <c r="C2" s="2">
        <v>43861</v>
      </c>
      <c r="D2" s="2">
        <v>43861</v>
      </c>
    </row>
    <row r="3" spans="1:4" x14ac:dyDescent="0.3">
      <c r="A3" s="1" t="s">
        <v>5</v>
      </c>
      <c r="B3" s="2">
        <v>43921</v>
      </c>
      <c r="C3" s="2">
        <v>43921</v>
      </c>
      <c r="D3" s="2">
        <v>43921</v>
      </c>
    </row>
    <row r="4" spans="1:4" x14ac:dyDescent="0.3">
      <c r="A4" s="1" t="s">
        <v>5</v>
      </c>
      <c r="B4" s="2">
        <v>43951</v>
      </c>
      <c r="C4" s="2" t="s">
        <v>4</v>
      </c>
      <c r="D4" s="2">
        <v>44074</v>
      </c>
    </row>
    <row r="5" spans="1:4" x14ac:dyDescent="0.3">
      <c r="A5" s="1" t="s">
        <v>5</v>
      </c>
      <c r="B5" s="2">
        <v>43982</v>
      </c>
      <c r="C5" s="2" t="s">
        <v>4</v>
      </c>
      <c r="D5" s="2">
        <v>44074</v>
      </c>
    </row>
    <row r="6" spans="1:4" x14ac:dyDescent="0.3">
      <c r="A6" s="1" t="s">
        <v>5</v>
      </c>
      <c r="B6" s="2">
        <v>43982</v>
      </c>
      <c r="C6" s="2" t="s">
        <v>4</v>
      </c>
      <c r="D6" s="2">
        <v>44316</v>
      </c>
    </row>
    <row r="7" spans="1:4" x14ac:dyDescent="0.3">
      <c r="A7" s="1" t="s">
        <v>5</v>
      </c>
      <c r="B7" s="2">
        <v>44012</v>
      </c>
      <c r="C7" s="2" t="s">
        <v>4</v>
      </c>
      <c r="D7" s="2">
        <v>44196</v>
      </c>
    </row>
    <row r="8" spans="1:4" x14ac:dyDescent="0.3">
      <c r="A8" s="1" t="s">
        <v>5</v>
      </c>
      <c r="B8" s="2">
        <v>44012</v>
      </c>
      <c r="C8" s="2" t="s">
        <v>4</v>
      </c>
      <c r="D8" s="2">
        <v>44500</v>
      </c>
    </row>
    <row r="9" spans="1:4" x14ac:dyDescent="0.3">
      <c r="A9" s="1" t="s">
        <v>5</v>
      </c>
      <c r="B9" s="2">
        <v>44012</v>
      </c>
      <c r="C9" s="2" t="s">
        <v>4</v>
      </c>
      <c r="D9" s="2">
        <v>44227</v>
      </c>
    </row>
    <row r="10" spans="1:4" x14ac:dyDescent="0.3">
      <c r="A10" s="1" t="s">
        <v>5</v>
      </c>
      <c r="B10" s="2">
        <v>44012</v>
      </c>
      <c r="C10" s="2" t="s">
        <v>4</v>
      </c>
      <c r="D10" s="2">
        <v>44347</v>
      </c>
    </row>
    <row r="11" spans="1:4" x14ac:dyDescent="0.3">
      <c r="A11" s="1" t="s">
        <v>5</v>
      </c>
      <c r="B11" s="2">
        <v>44043</v>
      </c>
      <c r="C11" s="2" t="s">
        <v>4</v>
      </c>
      <c r="D11" s="2">
        <v>44135</v>
      </c>
    </row>
    <row r="12" spans="1:4" x14ac:dyDescent="0.3">
      <c r="A12" s="1" t="s">
        <v>5</v>
      </c>
      <c r="B12" s="2">
        <v>44074</v>
      </c>
      <c r="C12" s="2" t="s">
        <v>4</v>
      </c>
      <c r="D12" s="2">
        <v>44135</v>
      </c>
    </row>
    <row r="13" spans="1:4" x14ac:dyDescent="0.3">
      <c r="A13" s="1" t="s">
        <v>5</v>
      </c>
      <c r="B13" s="2">
        <v>44074</v>
      </c>
      <c r="C13" s="2" t="s">
        <v>4</v>
      </c>
      <c r="D13" s="2">
        <v>44165</v>
      </c>
    </row>
    <row r="14" spans="1:4" x14ac:dyDescent="0.3">
      <c r="A14" s="1" t="s">
        <v>5</v>
      </c>
      <c r="B14" s="2">
        <v>44104</v>
      </c>
      <c r="C14" s="2" t="s">
        <v>4</v>
      </c>
      <c r="D14" s="2">
        <v>44135</v>
      </c>
    </row>
    <row r="15" spans="1:4" x14ac:dyDescent="0.3">
      <c r="A15" s="1" t="s">
        <v>5</v>
      </c>
      <c r="B15" s="2">
        <v>44104</v>
      </c>
      <c r="C15" s="2" t="s">
        <v>4</v>
      </c>
      <c r="D15" s="2">
        <v>44196</v>
      </c>
    </row>
    <row r="16" spans="1:4" x14ac:dyDescent="0.3">
      <c r="A16" s="1" t="s">
        <v>5</v>
      </c>
      <c r="B16" s="2">
        <v>44104</v>
      </c>
      <c r="C16" s="2" t="s">
        <v>4</v>
      </c>
      <c r="D16" s="2">
        <v>44196</v>
      </c>
    </row>
    <row r="17" spans="1:4" x14ac:dyDescent="0.3">
      <c r="A17" s="1" t="s">
        <v>5</v>
      </c>
      <c r="B17" s="2">
        <v>44104</v>
      </c>
      <c r="C17" s="2" t="s">
        <v>4</v>
      </c>
      <c r="D17" s="2">
        <v>44165</v>
      </c>
    </row>
    <row r="18" spans="1:4" x14ac:dyDescent="0.3">
      <c r="A18" s="1" t="s">
        <v>5</v>
      </c>
      <c r="B18" s="2">
        <v>44104</v>
      </c>
      <c r="C18" s="2" t="s">
        <v>4</v>
      </c>
      <c r="D18" s="2">
        <v>44165</v>
      </c>
    </row>
    <row r="19" spans="1:4" x14ac:dyDescent="0.3">
      <c r="A19" s="1" t="s">
        <v>5</v>
      </c>
      <c r="B19" s="2">
        <v>44135</v>
      </c>
      <c r="C19" s="2" t="s">
        <v>4</v>
      </c>
      <c r="D19" s="2">
        <v>44227</v>
      </c>
    </row>
    <row r="20" spans="1:4" x14ac:dyDescent="0.3">
      <c r="A20" s="1" t="s">
        <v>6</v>
      </c>
      <c r="B20" s="2">
        <v>43921</v>
      </c>
      <c r="C20" s="2" t="s">
        <v>4</v>
      </c>
      <c r="D20" s="2">
        <v>44043</v>
      </c>
    </row>
    <row r="21" spans="1:4" x14ac:dyDescent="0.3">
      <c r="A21" s="1" t="s">
        <v>6</v>
      </c>
      <c r="B21" s="2">
        <v>43921</v>
      </c>
      <c r="C21" s="2">
        <v>43921</v>
      </c>
      <c r="D21" s="2">
        <v>43921</v>
      </c>
    </row>
    <row r="22" spans="1:4" x14ac:dyDescent="0.3">
      <c r="A22" s="1" t="s">
        <v>6</v>
      </c>
      <c r="B22" s="2">
        <v>43921</v>
      </c>
      <c r="C22" s="2">
        <v>43921</v>
      </c>
      <c r="D22" s="2">
        <v>43921</v>
      </c>
    </row>
    <row r="23" spans="1:4" x14ac:dyDescent="0.3">
      <c r="A23" s="1" t="s">
        <v>6</v>
      </c>
      <c r="B23" s="2">
        <v>43951</v>
      </c>
      <c r="C23" s="2">
        <v>44012</v>
      </c>
      <c r="D23" s="2">
        <v>44012</v>
      </c>
    </row>
    <row r="24" spans="1:4" x14ac:dyDescent="0.3">
      <c r="A24" s="1" t="s">
        <v>6</v>
      </c>
      <c r="B24" s="2">
        <v>43951</v>
      </c>
      <c r="C24" s="2">
        <v>44012</v>
      </c>
      <c r="D24" s="2">
        <v>44012</v>
      </c>
    </row>
    <row r="25" spans="1:4" x14ac:dyDescent="0.3">
      <c r="A25" s="1" t="s">
        <v>6</v>
      </c>
      <c r="B25" s="2">
        <v>43982</v>
      </c>
      <c r="C25" s="2" t="s">
        <v>4</v>
      </c>
      <c r="D25" s="2">
        <v>44043</v>
      </c>
    </row>
    <row r="26" spans="1:4" x14ac:dyDescent="0.3">
      <c r="A26" s="1" t="s">
        <v>6</v>
      </c>
      <c r="B26" s="2">
        <v>43982</v>
      </c>
      <c r="C26" s="2" t="s">
        <v>4</v>
      </c>
      <c r="D26" s="2">
        <v>44043</v>
      </c>
    </row>
    <row r="27" spans="1:4" x14ac:dyDescent="0.3">
      <c r="A27" s="1" t="s">
        <v>6</v>
      </c>
      <c r="B27" s="2">
        <v>44012</v>
      </c>
      <c r="C27" s="2">
        <v>44012</v>
      </c>
      <c r="D27" s="2">
        <v>44012</v>
      </c>
    </row>
    <row r="28" spans="1:4" x14ac:dyDescent="0.3">
      <c r="A28" s="1" t="s">
        <v>6</v>
      </c>
      <c r="B28" s="2">
        <v>44165</v>
      </c>
      <c r="C28" s="2" t="s">
        <v>4</v>
      </c>
      <c r="D28" s="2">
        <v>44865</v>
      </c>
    </row>
    <row r="29" spans="1:4" x14ac:dyDescent="0.3">
      <c r="A29" s="1" t="s">
        <v>7</v>
      </c>
      <c r="B29" s="2">
        <v>43921</v>
      </c>
      <c r="C29" s="2">
        <v>43921</v>
      </c>
      <c r="D29" s="2">
        <v>43921</v>
      </c>
    </row>
    <row r="30" spans="1:4" x14ac:dyDescent="0.3">
      <c r="A30" s="1" t="s">
        <v>7</v>
      </c>
      <c r="B30" s="2">
        <v>43921</v>
      </c>
      <c r="C30" s="2">
        <v>43921</v>
      </c>
      <c r="D30" s="2">
        <v>43921</v>
      </c>
    </row>
    <row r="31" spans="1:4" x14ac:dyDescent="0.3">
      <c r="A31" s="1" t="s">
        <v>7</v>
      </c>
      <c r="B31" s="2">
        <v>43951</v>
      </c>
      <c r="C31" s="2" t="s">
        <v>4</v>
      </c>
      <c r="D31" s="2">
        <v>44043</v>
      </c>
    </row>
    <row r="32" spans="1:4" x14ac:dyDescent="0.3">
      <c r="A32" s="1" t="s">
        <v>7</v>
      </c>
      <c r="B32" s="2">
        <v>43951</v>
      </c>
      <c r="C32" s="2">
        <v>44012</v>
      </c>
      <c r="D32" s="2">
        <v>44012</v>
      </c>
    </row>
    <row r="33" spans="1:4" x14ac:dyDescent="0.3">
      <c r="A33" s="1" t="s">
        <v>7</v>
      </c>
      <c r="B33" s="2">
        <v>44012</v>
      </c>
      <c r="C33" s="2">
        <v>44012</v>
      </c>
      <c r="D33" s="2">
        <v>44012</v>
      </c>
    </row>
    <row r="34" spans="1:4" x14ac:dyDescent="0.3">
      <c r="A34" s="1" t="s">
        <v>7</v>
      </c>
      <c r="B34" s="2">
        <v>44165</v>
      </c>
      <c r="C34" s="2" t="s">
        <v>4</v>
      </c>
      <c r="D34" s="2">
        <v>44957</v>
      </c>
    </row>
    <row r="35" spans="1:4" x14ac:dyDescent="0.3">
      <c r="A35" s="1" t="s">
        <v>8</v>
      </c>
      <c r="B35" s="2">
        <v>43890</v>
      </c>
      <c r="C35" s="2">
        <v>43890</v>
      </c>
      <c r="D35" s="2">
        <v>43890</v>
      </c>
    </row>
    <row r="36" spans="1:4" x14ac:dyDescent="0.3">
      <c r="A36" s="1" t="s">
        <v>8</v>
      </c>
      <c r="B36" s="2">
        <v>43890</v>
      </c>
      <c r="C36" s="2">
        <v>43890</v>
      </c>
      <c r="D36" s="2">
        <v>43890</v>
      </c>
    </row>
    <row r="37" spans="1:4" x14ac:dyDescent="0.3">
      <c r="A37" s="1" t="s">
        <v>8</v>
      </c>
      <c r="B37" s="2">
        <v>43921</v>
      </c>
      <c r="C37" s="2">
        <v>43921</v>
      </c>
      <c r="D37" s="2">
        <v>43921</v>
      </c>
    </row>
    <row r="38" spans="1:4" x14ac:dyDescent="0.3">
      <c r="A38" s="1" t="s">
        <v>8</v>
      </c>
      <c r="B38" s="2">
        <v>43921</v>
      </c>
      <c r="C38" s="2">
        <v>43921</v>
      </c>
      <c r="D38" s="2">
        <v>43921</v>
      </c>
    </row>
    <row r="39" spans="1:4" x14ac:dyDescent="0.3">
      <c r="A39" s="1" t="s">
        <v>8</v>
      </c>
      <c r="B39" s="2">
        <v>43951</v>
      </c>
      <c r="C39" s="2">
        <v>44012</v>
      </c>
      <c r="D39" s="2">
        <v>44012</v>
      </c>
    </row>
    <row r="40" spans="1:4" x14ac:dyDescent="0.3">
      <c r="A40" s="1" t="s">
        <v>8</v>
      </c>
      <c r="B40" s="2">
        <v>43951</v>
      </c>
      <c r="C40" s="2">
        <v>44012</v>
      </c>
      <c r="D40" s="2">
        <v>44012</v>
      </c>
    </row>
    <row r="41" spans="1:4" x14ac:dyDescent="0.3">
      <c r="A41" s="1" t="s">
        <v>8</v>
      </c>
      <c r="B41" s="2">
        <v>43982</v>
      </c>
      <c r="C41" s="2" t="s">
        <v>4</v>
      </c>
      <c r="D41" s="2">
        <v>44043</v>
      </c>
    </row>
    <row r="42" spans="1:4" x14ac:dyDescent="0.3">
      <c r="A42" s="1" t="s">
        <v>8</v>
      </c>
      <c r="B42" s="2">
        <v>43982</v>
      </c>
      <c r="C42" s="2" t="s">
        <v>4</v>
      </c>
      <c r="D42" s="2">
        <v>44043</v>
      </c>
    </row>
    <row r="43" spans="1:4" x14ac:dyDescent="0.3">
      <c r="A43" s="1" t="s">
        <v>8</v>
      </c>
      <c r="B43" s="2">
        <v>44012</v>
      </c>
      <c r="C43" s="2">
        <v>44012</v>
      </c>
      <c r="D43" s="2">
        <v>44012</v>
      </c>
    </row>
    <row r="44" spans="1:4" x14ac:dyDescent="0.3">
      <c r="A44" s="1" t="s">
        <v>8</v>
      </c>
      <c r="B44" s="2">
        <v>44165</v>
      </c>
      <c r="C44" s="2" t="s">
        <v>4</v>
      </c>
      <c r="D44" s="2">
        <v>44895</v>
      </c>
    </row>
    <row r="45" spans="1:4" x14ac:dyDescent="0.3">
      <c r="A45" s="1" t="s">
        <v>9</v>
      </c>
      <c r="B45" s="2">
        <v>43982</v>
      </c>
      <c r="C45" s="2" t="s">
        <v>4</v>
      </c>
      <c r="D45" s="2">
        <v>44408</v>
      </c>
    </row>
    <row r="46" spans="1:4" x14ac:dyDescent="0.3">
      <c r="A46" s="1" t="s">
        <v>9</v>
      </c>
      <c r="B46" s="2">
        <v>44012</v>
      </c>
      <c r="C46" s="2">
        <v>44012</v>
      </c>
      <c r="D46" s="2">
        <v>44012</v>
      </c>
    </row>
    <row r="47" spans="1:4" x14ac:dyDescent="0.3">
      <c r="A47" s="1" t="s">
        <v>9</v>
      </c>
      <c r="B47" s="2">
        <v>44012</v>
      </c>
      <c r="C47" s="2" t="s">
        <v>4</v>
      </c>
      <c r="D47" s="2">
        <v>44804</v>
      </c>
    </row>
    <row r="48" spans="1:4" x14ac:dyDescent="0.3">
      <c r="A48" s="1" t="s">
        <v>9</v>
      </c>
      <c r="B48" s="2">
        <v>44012</v>
      </c>
      <c r="C48" s="2" t="s">
        <v>4</v>
      </c>
      <c r="D48" s="2">
        <v>44439</v>
      </c>
    </row>
    <row r="49" spans="1:4" x14ac:dyDescent="0.3">
      <c r="A49" s="1" t="s">
        <v>9</v>
      </c>
      <c r="B49" s="2">
        <v>44043</v>
      </c>
      <c r="C49" s="2" t="s">
        <v>4</v>
      </c>
      <c r="D49" s="2">
        <v>44469</v>
      </c>
    </row>
    <row r="50" spans="1:4" x14ac:dyDescent="0.3">
      <c r="A50" s="1" t="s">
        <v>9</v>
      </c>
      <c r="B50" s="2">
        <v>44074</v>
      </c>
      <c r="C50" s="2" t="s">
        <v>4</v>
      </c>
      <c r="D50" s="2">
        <v>44530</v>
      </c>
    </row>
    <row r="51" spans="1:4" x14ac:dyDescent="0.3">
      <c r="A51" s="1" t="s">
        <v>9</v>
      </c>
      <c r="B51" s="2">
        <v>44104</v>
      </c>
      <c r="C51" s="2" t="s">
        <v>4</v>
      </c>
      <c r="D51" s="2">
        <v>44530</v>
      </c>
    </row>
    <row r="52" spans="1:4" x14ac:dyDescent="0.3">
      <c r="A52" s="1" t="s">
        <v>9</v>
      </c>
      <c r="B52" s="2">
        <v>44104</v>
      </c>
      <c r="C52" s="2" t="s">
        <v>4</v>
      </c>
      <c r="D52" s="2">
        <v>44530</v>
      </c>
    </row>
    <row r="53" spans="1:4" x14ac:dyDescent="0.3">
      <c r="A53" s="1" t="s">
        <v>9</v>
      </c>
      <c r="B53" s="2">
        <v>44135</v>
      </c>
      <c r="C53" s="2" t="s">
        <v>4</v>
      </c>
      <c r="D53" s="2">
        <v>44592</v>
      </c>
    </row>
    <row r="54" spans="1:4" x14ac:dyDescent="0.3">
      <c r="A54" s="1" t="s">
        <v>9</v>
      </c>
      <c r="B54" s="2">
        <v>44135</v>
      </c>
      <c r="C54" s="2" t="s">
        <v>4</v>
      </c>
      <c r="D54" s="2">
        <v>44592</v>
      </c>
    </row>
    <row r="55" spans="1:4" x14ac:dyDescent="0.3">
      <c r="A55" s="1" t="s">
        <v>9</v>
      </c>
      <c r="B55" s="2">
        <v>44135</v>
      </c>
      <c r="C55" s="2" t="s">
        <v>4</v>
      </c>
      <c r="D55" s="2">
        <v>45777</v>
      </c>
    </row>
    <row r="56" spans="1:4" x14ac:dyDescent="0.3">
      <c r="A56" s="1" t="s">
        <v>9</v>
      </c>
      <c r="B56" s="2">
        <v>44135</v>
      </c>
      <c r="C56" s="2" t="s">
        <v>4</v>
      </c>
      <c r="D56" s="2">
        <v>44316</v>
      </c>
    </row>
    <row r="57" spans="1:4" x14ac:dyDescent="0.3">
      <c r="A57" s="1" t="s">
        <v>9</v>
      </c>
      <c r="B57" s="2">
        <v>44135</v>
      </c>
      <c r="C57" s="2" t="s">
        <v>4</v>
      </c>
      <c r="D57" s="2">
        <v>44316</v>
      </c>
    </row>
    <row r="58" spans="1:4" x14ac:dyDescent="0.3">
      <c r="A58" s="1" t="s">
        <v>9</v>
      </c>
      <c r="B58" s="2">
        <v>44135</v>
      </c>
      <c r="C58" s="2" t="s">
        <v>4</v>
      </c>
      <c r="D58" s="2">
        <v>44316</v>
      </c>
    </row>
    <row r="59" spans="1:4" x14ac:dyDescent="0.3">
      <c r="A59" s="1" t="s">
        <v>9</v>
      </c>
      <c r="B59" s="2">
        <v>44165</v>
      </c>
      <c r="C59" s="2" t="s">
        <v>4</v>
      </c>
      <c r="D59" s="2">
        <v>44620</v>
      </c>
    </row>
    <row r="60" spans="1:4" x14ac:dyDescent="0.3">
      <c r="A60" s="1" t="s">
        <v>9</v>
      </c>
      <c r="B60" s="2">
        <v>44165</v>
      </c>
      <c r="C60" s="2" t="s">
        <v>4</v>
      </c>
      <c r="D60" s="2">
        <v>44347</v>
      </c>
    </row>
    <row r="61" spans="1:4" x14ac:dyDescent="0.3">
      <c r="A61" s="1" t="s">
        <v>9</v>
      </c>
      <c r="B61" s="2">
        <v>44196</v>
      </c>
      <c r="C61" s="2" t="s">
        <v>4</v>
      </c>
      <c r="D61" s="2">
        <v>44620</v>
      </c>
    </row>
    <row r="62" spans="1:4" x14ac:dyDescent="0.3">
      <c r="A62" s="1" t="s">
        <v>9</v>
      </c>
      <c r="B62" s="2">
        <v>44196</v>
      </c>
      <c r="C62" s="2" t="s">
        <v>4</v>
      </c>
      <c r="D62" s="2">
        <v>44620</v>
      </c>
    </row>
    <row r="63" spans="1:4" x14ac:dyDescent="0.3">
      <c r="A63" s="1" t="s">
        <v>9</v>
      </c>
      <c r="B63" s="2">
        <v>44196</v>
      </c>
      <c r="C63" s="2" t="s">
        <v>4</v>
      </c>
      <c r="D63" s="2">
        <v>45838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Sheet1-Harsh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Thavapragasam</dc:creator>
  <cp:lastModifiedBy>Harsh Joshi</cp:lastModifiedBy>
  <dcterms:created xsi:type="dcterms:W3CDTF">2020-08-04T05:21:10Z</dcterms:created>
  <dcterms:modified xsi:type="dcterms:W3CDTF">2020-08-04T08:16:21Z</dcterms:modified>
</cp:coreProperties>
</file>