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fcrocker\Desktop\"/>
    </mc:Choice>
  </mc:AlternateContent>
  <xr:revisionPtr revIDLastSave="0" documentId="13_ncr:1_{482223CB-B392-4D1C-9997-BB7ADA9C7F8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ales detail" sheetId="2" r:id="rId1"/>
  </sheets>
  <definedNames>
    <definedName name="_Fill" hidden="1">#REF!</definedName>
    <definedName name="AS2HasNoAutoHeaderFooter" hidden="1">" "</definedName>
    <definedName name="ExactAddinConnection" hidden="1">"001"</definedName>
    <definedName name="ExactAddinConnection.001" hidden="1">"GALAXY_SRV1;001;kgerstner;1"</definedName>
    <definedName name="IQ_AVG_PRICE_TARGET" hidden="1">"c82"</definedName>
    <definedName name="IQ_DNTM" hidden="1">700000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MTD" hidden="1">800000</definedName>
    <definedName name="IQ_NAMES_REVISION_DATE_" hidden="1">42186.8527199074</definedName>
    <definedName name="IQ_QTD" hidden="1">750000</definedName>
    <definedName name="IQ_TODAY" hidden="1">0</definedName>
    <definedName name="IQ_TOTAL_PENSION_OBLIGATION" hidden="1">"c1292"</definedName>
    <definedName name="IQ_YTDMONTH" hidden="1">130000</definedName>
    <definedName name="IQRA1" hidden="1">"$A$2"</definedName>
    <definedName name="IQRAD8" hidden="1">"$AD$9:$AD$14"</definedName>
    <definedName name="IQRB1" hidden="1">"$B$2"</definedName>
    <definedName name="IQRB3" hidden="1">"$B$4:$B$181"</definedName>
    <definedName name="IQRB326" hidden="1">"$B$327:$B$681"</definedName>
    <definedName name="IQRB332" hidden="1">"$B$333:$B$687"</definedName>
    <definedName name="IQRB353" hidden="1">"$B$354:$B$520"</definedName>
    <definedName name="IQRB5" hidden="1">"$B$6"</definedName>
    <definedName name="IQRC1" hidden="1">"$C$2:$C$317"</definedName>
    <definedName name="IQRC3" hidden="1">"$C$4:$C$181"</definedName>
    <definedName name="IQRC5" hidden="1">"$C$6:$C$183"</definedName>
    <definedName name="IQRD1" hidden="1">"$D$2"</definedName>
    <definedName name="IQRD29" hidden="1">"$D$30:$D$34"</definedName>
    <definedName name="IQRD3" hidden="1">"$D$4:$D$181"</definedName>
    <definedName name="IQRD360" hidden="1">"$D$361:$D$365"</definedName>
    <definedName name="IQRD5" hidden="1">"$D$6"</definedName>
    <definedName name="IQRE7" hidden="1">"$E$8:$E$25"</definedName>
    <definedName name="IQRF10" hidden="1">"$F$11:$F$12"</definedName>
    <definedName name="IQRF11" hidden="1">"$F$12:$F$13"</definedName>
    <definedName name="IQRF25" hidden="1">"$F$26:$F$29"</definedName>
    <definedName name="IQRF29" hidden="1">"$F$30:$F$47"</definedName>
    <definedName name="IQRF3" hidden="1">"$F$4:$F$180"</definedName>
    <definedName name="IQRF31" hidden="1">"$F$32"</definedName>
    <definedName name="IQRF32" hidden="1">"$F$33:$F$37"</definedName>
    <definedName name="IQRF38" hidden="1">"$F$39:$F$43"</definedName>
    <definedName name="IQRF4" hidden="1">"$F$5:$F$181"</definedName>
    <definedName name="IQRF7" hidden="1">"$F$8:$F$25"</definedName>
    <definedName name="IQRG3" hidden="1">"$G$4:$G$180"</definedName>
    <definedName name="IQRG4" hidden="1">"$G$5:$G$181"</definedName>
    <definedName name="IQRH106" hidden="1">"$I$106:$K$106"</definedName>
    <definedName name="IQRH107" hidden="1">"$I$107:$M$107"</definedName>
    <definedName name="IQRH146" hidden="1">"$I$146"</definedName>
    <definedName name="IQRH15" hidden="1">"$I$15:$M$15"</definedName>
    <definedName name="IQRH155" hidden="1">"$I$155:$M$155"</definedName>
    <definedName name="IQRH159" hidden="1">"$I$159:$K$159"</definedName>
    <definedName name="IQRH163" hidden="1">"$I$163:$M$163"</definedName>
    <definedName name="IQRH167" hidden="1">"$I$167:$M$167"</definedName>
    <definedName name="IQRH168" hidden="1">"$I$168:$M$168"</definedName>
    <definedName name="IQRH170" hidden="1">"$I$170:$M$170"</definedName>
    <definedName name="IQRH172" hidden="1">"$I$172"</definedName>
    <definedName name="IQRH178" hidden="1">"$I$178:$M$178"</definedName>
    <definedName name="IQRH184" hidden="1">"$I$184"</definedName>
    <definedName name="IQRH188" hidden="1">"$I$188:$J$188"</definedName>
    <definedName name="IQRH192" hidden="1">"$I$192"</definedName>
    <definedName name="IQRH200" hidden="1">"$I$200"</definedName>
    <definedName name="IQRH204" hidden="1">"$I$204:$J$204"</definedName>
    <definedName name="IQRH208" hidden="1">"$I$208"</definedName>
    <definedName name="IQRH21" hidden="1">"$I$21"</definedName>
    <definedName name="IQRH212" hidden="1">"$I$212:$M$212"</definedName>
    <definedName name="IQRH216" hidden="1">"$I$216"</definedName>
    <definedName name="IQRH220" hidden="1">"$I$220:$K$220"</definedName>
    <definedName name="IQRH224" hidden="1">"$I$224"</definedName>
    <definedName name="IQRH228" hidden="1">"$I$228"</definedName>
    <definedName name="IQRH231" hidden="1">"$I$231"</definedName>
    <definedName name="IQRH27" hidden="1">"$I$27:$M$27"</definedName>
    <definedName name="IQRH28" hidden="1">"$I$28:$L$28"</definedName>
    <definedName name="IQRH287" hidden="1">"$I$287"</definedName>
    <definedName name="IQRH323" hidden="1">"$I$323"</definedName>
    <definedName name="IQRH359" hidden="1">"$I$359"</definedName>
    <definedName name="IQRH493" hidden="1">"$I$493:$M$493"</definedName>
    <definedName name="IQRH497" hidden="1">"$I$497"</definedName>
    <definedName name="IQRH53" hidden="1">"$I$53:$J$53"</definedName>
    <definedName name="IQRH67" hidden="1">"$I$67:$M$67"</definedName>
    <definedName name="IQRH72" hidden="1">"$I$72:$M$72"</definedName>
    <definedName name="IQRH93" hidden="1">"$I$93:$J$93"</definedName>
    <definedName name="IQRI7" hidden="1">"$I$8:$I$37"</definedName>
    <definedName name="IQRJ1604" hidden="1">"$J$1605:$J$2209"</definedName>
    <definedName name="IQRJ31" hidden="1">"$J$32"</definedName>
    <definedName name="IQRJ32" hidden="1">"$J$33:$J$123"</definedName>
    <definedName name="IQRK1604" hidden="1">"$K$1605:$K$2209"</definedName>
    <definedName name="IQRK3" hidden="1">"$K$4:$K$180"</definedName>
    <definedName name="IQRK30" hidden="1">"$K$31:$K$65"</definedName>
    <definedName name="IQRK7" hidden="1">"$K$8:$K$25"</definedName>
    <definedName name="IQRL29" hidden="1">"$L$30:$L$196"</definedName>
    <definedName name="IQRL3" hidden="1">"$L$4:$L$180"</definedName>
    <definedName name="IQRL31" hidden="1">"$L$32"</definedName>
    <definedName name="IQRL32" hidden="1">"$L$33:$L$123"</definedName>
    <definedName name="IQRL36" hidden="1">"$L$37:$L$40"</definedName>
    <definedName name="IQRM3" hidden="1">"$M$4:$M$180"</definedName>
    <definedName name="IQRM7" hidden="1">"$M$8:$M$25"</definedName>
    <definedName name="IQRN106" hidden="1">"$O$106:$Q$106"</definedName>
    <definedName name="IQRN107" hidden="1">"$O$107:$S$107"</definedName>
    <definedName name="IQRN11" hidden="1">"$N$12:$N$15"</definedName>
    <definedName name="IQRN116" hidden="1">"$O$116"</definedName>
    <definedName name="IQRN146" hidden="1">"$O$146"</definedName>
    <definedName name="IQRN15" hidden="1">"$O$15:$S$15"</definedName>
    <definedName name="IQRN154" hidden="1">"$O$154:$S$154"</definedName>
    <definedName name="IQRN158" hidden="1">"$O$158:$Q$158"</definedName>
    <definedName name="IQRN168" hidden="1">"$O$168:$S$168"</definedName>
    <definedName name="IQRN169" hidden="1">"$O$169:$P$169"</definedName>
    <definedName name="IQRN172" hidden="1">"$O$172"</definedName>
    <definedName name="IQRN173" hidden="1">"$O$173"</definedName>
    <definedName name="IQRN177" hidden="1">"$O$177:$S$177"</definedName>
    <definedName name="IQRN181" hidden="1">"$O$181:$S$181"</definedName>
    <definedName name="IQRN187" hidden="1">"$O$187:$P$187"</definedName>
    <definedName name="IQRN191" hidden="1">"$O$191"</definedName>
    <definedName name="IQRN203" hidden="1">"$O$203"</definedName>
    <definedName name="IQRN207" hidden="1">"$O$207"</definedName>
    <definedName name="IQRN21" hidden="1">"$O$21"</definedName>
    <definedName name="IQRN211" hidden="1">"$O$211:$S$211"</definedName>
    <definedName name="IQRN223" hidden="1">"$O$223:$S$223"</definedName>
    <definedName name="IQRN228" hidden="1">"$O$228"</definedName>
    <definedName name="IQRN230" hidden="1">"$O$230"</definedName>
    <definedName name="IQRN234" hidden="1">"$O$234:$Q$234"</definedName>
    <definedName name="IQRN254" hidden="1">"$O$254:$S$254"</definedName>
    <definedName name="IQRN27" hidden="1">"$O$27:$S$27"</definedName>
    <definedName name="IQRN28" hidden="1">"$O$28:$R$28"</definedName>
    <definedName name="IQRN3" hidden="1">"$N$4:$N$180"</definedName>
    <definedName name="IQRN359" hidden="1">"$O$359"</definedName>
    <definedName name="IQRN360" hidden="1">"$O$360:$S$360"</definedName>
    <definedName name="IQRN5" hidden="1">"$N$6:$N$360"</definedName>
    <definedName name="IQRN502" hidden="1">"$O$502:$S$502"</definedName>
    <definedName name="IQRN510" hidden="1">"$O$510"</definedName>
    <definedName name="IQRN53" hidden="1">"$O$53:$P$53"</definedName>
    <definedName name="IQRN7" hidden="1">"$N$8:$N$25"</definedName>
    <definedName name="IQRN72" hidden="1">"$O$72:$S$72"</definedName>
    <definedName name="IQRN93" hidden="1">"$O$93:$P$93"</definedName>
    <definedName name="IQRO30" hidden="1">"$O$31:$O$197"</definedName>
    <definedName name="IQRO5" hidden="1">"$O$6:$O$360"</definedName>
    <definedName name="IQRO7" hidden="1">"$O$8:$O$53"</definedName>
    <definedName name="IQRP25" hidden="1">"$P$26:$P$29"</definedName>
    <definedName name="IQRP26" hidden="1">"$P$27:$P$30"</definedName>
    <definedName name="IQRP30" hidden="1">"$P$31:$P$197"</definedName>
    <definedName name="IQRP31" hidden="1">"$P$32"</definedName>
    <definedName name="IQRP32" hidden="1">"$P$33:$P$386"</definedName>
    <definedName name="IQRP5" hidden="1">"$P$6:$P$51"</definedName>
    <definedName name="IQRP8" hidden="1">"$P$9:$P$54"</definedName>
    <definedName name="IQRQ26" hidden="1">"$Q$27:$Q$30"</definedName>
    <definedName name="IQRQ30" hidden="1">"$Q$31:$Q$197"</definedName>
    <definedName name="IQRQ5" hidden="1">"$Q$6:$Q$111"</definedName>
    <definedName name="IQRQ7" hidden="1">"$Q$8:$Q$12"</definedName>
    <definedName name="IQRR25" hidden="1">"$R$26:$R$29"</definedName>
    <definedName name="IQRR30" hidden="1">"$R$31:$R$197"</definedName>
    <definedName name="IQRR5" hidden="1">"$R$6"</definedName>
    <definedName name="IQRR7" hidden="1">"$R$8:$R$12"</definedName>
    <definedName name="IQRS25" hidden="1">"$S$26:$S$29"</definedName>
    <definedName name="IQRS5" hidden="1">"$S$6:$S$51"</definedName>
    <definedName name="IQRS7" hidden="1">"$S$8:$S$53"</definedName>
    <definedName name="IQRT8" hidden="1">"$T$9:$T$54"</definedName>
    <definedName name="IQRU32" hidden="1">"$U$33:$U$36"</definedName>
    <definedName name="IQRW32" hidden="1">"$W$33:$W$36"</definedName>
    <definedName name="IQRX5" hidden="1">"$X$6:$X$612"</definedName>
    <definedName name="IQRZ32" hidden="1">"$Z$33:$Z$36"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wrn.Test." hidden="1">{#N/A,#N/A,FALSE,"Availability";#N/A,#N/A,FALSE,"Loan Stats";#N/A,#N/A,FALSE,"Clltrl Ln Smmry";#N/A,#N/A,FALSE,"AR Stats";#N/A,#N/A,FALSE,"AR Sum";#N/A,#N/A,FALSE,"Recs";#N/A,#N/A,FALSE,"Ship,CM Rev"}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2" i="2" l="1"/>
  <c r="Q22" i="2"/>
  <c r="P22" i="2"/>
  <c r="I22" i="2"/>
  <c r="R21" i="2"/>
  <c r="Q21" i="2"/>
  <c r="P21" i="2"/>
  <c r="I21" i="2"/>
  <c r="R20" i="2"/>
  <c r="Q20" i="2"/>
  <c r="P20" i="2"/>
  <c r="I20" i="2"/>
  <c r="R19" i="2"/>
  <c r="Q19" i="2"/>
  <c r="P19" i="2"/>
  <c r="I19" i="2"/>
  <c r="R18" i="2"/>
  <c r="Q18" i="2"/>
  <c r="P18" i="2"/>
  <c r="I18" i="2"/>
  <c r="R17" i="2"/>
  <c r="Q17" i="2"/>
  <c r="P17" i="2"/>
  <c r="I17" i="2"/>
  <c r="R16" i="2"/>
  <c r="Q16" i="2"/>
  <c r="P16" i="2"/>
  <c r="I16" i="2"/>
  <c r="R15" i="2"/>
  <c r="Q15" i="2"/>
  <c r="P15" i="2"/>
  <c r="I15" i="2"/>
  <c r="R14" i="2"/>
  <c r="Q14" i="2"/>
  <c r="P14" i="2"/>
  <c r="I14" i="2"/>
  <c r="R13" i="2"/>
  <c r="Q13" i="2"/>
  <c r="P13" i="2"/>
  <c r="I13" i="2"/>
  <c r="R12" i="2"/>
  <c r="Q12" i="2"/>
  <c r="P12" i="2"/>
  <c r="I12" i="2"/>
  <c r="R11" i="2"/>
  <c r="Q11" i="2"/>
  <c r="P11" i="2"/>
  <c r="I11" i="2"/>
  <c r="R10" i="2"/>
  <c r="Q10" i="2"/>
  <c r="P10" i="2"/>
  <c r="I10" i="2"/>
  <c r="R9" i="2"/>
  <c r="Q9" i="2"/>
  <c r="P9" i="2"/>
  <c r="I9" i="2"/>
  <c r="R8" i="2"/>
  <c r="Q8" i="2"/>
  <c r="P8" i="2"/>
  <c r="I8" i="2"/>
  <c r="R7" i="2"/>
  <c r="Q7" i="2"/>
  <c r="P7" i="2"/>
  <c r="I7" i="2"/>
  <c r="R6" i="2"/>
  <c r="Q6" i="2"/>
  <c r="P6" i="2"/>
  <c r="I6" i="2"/>
</calcChain>
</file>

<file path=xl/sharedStrings.xml><?xml version="1.0" encoding="utf-8"?>
<sst xmlns="http://schemas.openxmlformats.org/spreadsheetml/2006/main" count="106" uniqueCount="36">
  <si>
    <t>Month</t>
  </si>
  <si>
    <t>Year</t>
  </si>
  <si>
    <t>Type</t>
  </si>
  <si>
    <t>Date</t>
  </si>
  <si>
    <t>Num</t>
  </si>
  <si>
    <t>Adj</t>
  </si>
  <si>
    <t>Name</t>
  </si>
  <si>
    <t>Memo</t>
  </si>
  <si>
    <t>Item</t>
  </si>
  <si>
    <t>SKU/type</t>
  </si>
  <si>
    <t>Class</t>
  </si>
  <si>
    <t>Clr</t>
  </si>
  <si>
    <t>Split</t>
  </si>
  <si>
    <t>Debit</t>
  </si>
  <si>
    <t>Credit</t>
  </si>
  <si>
    <t>Balance</t>
  </si>
  <si>
    <t>Amount</t>
  </si>
  <si>
    <t>Ordinary Income/Expense</t>
  </si>
  <si>
    <t>Income</t>
  </si>
  <si>
    <t>4000 · Revenues</t>
  </si>
  <si>
    <t>Invoice</t>
  </si>
  <si>
    <t>1200 · Accounts Receivable</t>
  </si>
  <si>
    <t>5.5 volt 1F</t>
  </si>
  <si>
    <t>RS055105 (5.5 volt 1F)</t>
  </si>
  <si>
    <t>4110 · Sales</t>
  </si>
  <si>
    <t>5.5 VDC , 1.</t>
  </si>
  <si>
    <t>16v .5F shock hardened</t>
  </si>
  <si>
    <t>H8000684-001 (5.5 VDC , 1.OF)</t>
  </si>
  <si>
    <t>RES160504 (16v .5F shock hardened)</t>
  </si>
  <si>
    <t>Customer A</t>
  </si>
  <si>
    <t>Customer B</t>
  </si>
  <si>
    <t>Customer C</t>
  </si>
  <si>
    <t>Customer D</t>
  </si>
  <si>
    <t>Customer E</t>
  </si>
  <si>
    <t>Customer F</t>
  </si>
  <si>
    <t>Customer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</si>
</sst>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0" fontId="0" fillId="2" borderId="0" xfId="0" applyFill="1"/>
    <xf numFmtId="14" fontId="0" fillId="0" borderId="0" xfId="0" applyNumberFormat="1"/>
    <xf numFmtId="0" fontId="0" fillId="0" borderId="0" xfId="0" applyFill="1"/>
  </cellXfs>
  <cellStyles count="2">
    <cellStyle name="Normal" xfId="0" builtinId="0"/>
    <cellStyle name="Normal 1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5"/>
  <sheetViews>
    <sheetView showGridLines="0" tabSelected="1" workbookViewId="0">
      <selection activeCell="E23" sqref="E23"/>
    </sheetView>
  </sheetViews>
  <sheetFormatPr defaultRowHeight="15" x14ac:dyDescent="0.25"/>
  <cols>
    <col min="3" max="3" width="10.5703125" bestFit="1" customWidth="1"/>
    <col min="6" max="6" width="36.7109375" bestFit="1" customWidth="1"/>
    <col min="7" max="7" width="27.7109375" customWidth="1"/>
    <col min="8" max="8" width="46.5703125" customWidth="1"/>
    <col min="9" max="9" width="19.5703125" customWidth="1"/>
    <col min="12" max="12" width="32" customWidth="1"/>
    <col min="13" max="13" width="12.5703125" customWidth="1"/>
    <col min="14" max="14" width="12.85546875" customWidth="1"/>
  </cols>
  <sheetData>
    <row r="1" spans="1:18" x14ac:dyDescent="0.25">
      <c r="B1" t="s">
        <v>2</v>
      </c>
      <c r="C1" t="s">
        <v>3</v>
      </c>
      <c r="D1" t="s">
        <v>4</v>
      </c>
      <c r="E1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s="1" t="s">
        <v>16</v>
      </c>
      <c r="Q1" s="1" t="s">
        <v>0</v>
      </c>
      <c r="R1" s="1" t="s">
        <v>1</v>
      </c>
    </row>
    <row r="2" spans="1:18" x14ac:dyDescent="0.25">
      <c r="A2" t="s">
        <v>17</v>
      </c>
      <c r="F2" s="3"/>
      <c r="G2" s="3"/>
      <c r="H2" s="3"/>
      <c r="I2" s="3"/>
      <c r="P2" s="1"/>
      <c r="Q2" s="1"/>
      <c r="R2" s="1"/>
    </row>
    <row r="3" spans="1:18" x14ac:dyDescent="0.25">
      <c r="A3" t="s">
        <v>18</v>
      </c>
      <c r="F3" s="3"/>
      <c r="G3" s="3"/>
      <c r="H3" s="3"/>
      <c r="I3" s="3"/>
      <c r="P3" s="1"/>
      <c r="Q3" s="1"/>
      <c r="R3" s="1"/>
    </row>
    <row r="4" spans="1:18" x14ac:dyDescent="0.25">
      <c r="A4" t="s">
        <v>19</v>
      </c>
      <c r="F4" s="3"/>
      <c r="G4" s="3"/>
      <c r="H4" s="3"/>
      <c r="I4" s="3"/>
      <c r="P4" s="1"/>
      <c r="Q4" s="1"/>
      <c r="R4" s="1"/>
    </row>
    <row r="5" spans="1:18" x14ac:dyDescent="0.25">
      <c r="A5" t="s">
        <v>24</v>
      </c>
      <c r="F5" s="3"/>
      <c r="G5" s="3"/>
      <c r="H5" s="3"/>
      <c r="I5" s="3"/>
      <c r="P5" s="1"/>
      <c r="Q5" s="1"/>
      <c r="R5" s="1"/>
    </row>
    <row r="6" spans="1:18" x14ac:dyDescent="0.25">
      <c r="B6" t="s">
        <v>20</v>
      </c>
      <c r="C6" s="2">
        <v>42747</v>
      </c>
      <c r="D6">
        <v>38541</v>
      </c>
      <c r="F6" s="3" t="s">
        <v>29</v>
      </c>
      <c r="G6" s="3" t="s">
        <v>25</v>
      </c>
      <c r="H6" s="3" t="s">
        <v>28</v>
      </c>
      <c r="I6" s="3" t="str">
        <f>LEFT(H6,FIND(" ",H6,1)-1)</f>
        <v>RES160504</v>
      </c>
      <c r="L6" t="s">
        <v>21</v>
      </c>
      <c r="N6">
        <v>5250</v>
      </c>
      <c r="O6">
        <v>5250</v>
      </c>
      <c r="P6" s="1">
        <f>N6-M6</f>
        <v>5250</v>
      </c>
      <c r="Q6" s="1">
        <f>MONTH(C6)</f>
        <v>1</v>
      </c>
      <c r="R6" s="1">
        <f>YEAR(C6)</f>
        <v>2017</v>
      </c>
    </row>
    <row r="7" spans="1:18" x14ac:dyDescent="0.25">
      <c r="B7" t="s">
        <v>20</v>
      </c>
      <c r="C7" s="2">
        <v>42779</v>
      </c>
      <c r="D7">
        <v>38607</v>
      </c>
      <c r="F7" s="3" t="s">
        <v>29</v>
      </c>
      <c r="G7" s="3" t="s">
        <v>25</v>
      </c>
      <c r="H7" s="3" t="s">
        <v>28</v>
      </c>
      <c r="I7" s="3" t="str">
        <f t="shared" ref="I7:I22" si="0">LEFT(H7,FIND(" ",H7,1)-1)</f>
        <v>RES160504</v>
      </c>
      <c r="L7" t="s">
        <v>21</v>
      </c>
      <c r="N7">
        <v>4900</v>
      </c>
      <c r="O7">
        <v>10150</v>
      </c>
      <c r="P7" s="1">
        <f t="shared" ref="P7:P22" si="1">N7-M7</f>
        <v>4900</v>
      </c>
      <c r="Q7" s="1">
        <f>MONTH(C7)</f>
        <v>2</v>
      </c>
      <c r="R7" s="1">
        <f>YEAR(C7)</f>
        <v>2017</v>
      </c>
    </row>
    <row r="8" spans="1:18" x14ac:dyDescent="0.25">
      <c r="B8" t="s">
        <v>20</v>
      </c>
      <c r="C8" s="2">
        <v>42891</v>
      </c>
      <c r="D8">
        <v>38899</v>
      </c>
      <c r="F8" s="3" t="s">
        <v>30</v>
      </c>
      <c r="G8" s="3" t="s">
        <v>22</v>
      </c>
      <c r="H8" s="3" t="s">
        <v>23</v>
      </c>
      <c r="I8" s="3" t="str">
        <f t="shared" si="0"/>
        <v>RS055105</v>
      </c>
      <c r="L8" t="s">
        <v>21</v>
      </c>
      <c r="N8">
        <v>1200</v>
      </c>
      <c r="O8">
        <v>11350</v>
      </c>
      <c r="P8" s="1">
        <f t="shared" si="1"/>
        <v>1200</v>
      </c>
      <c r="Q8" s="1">
        <f>MONTH(C8)</f>
        <v>6</v>
      </c>
      <c r="R8" s="1">
        <f>YEAR(C8)</f>
        <v>2017</v>
      </c>
    </row>
    <row r="9" spans="1:18" x14ac:dyDescent="0.25">
      <c r="B9" t="s">
        <v>20</v>
      </c>
      <c r="C9" s="2">
        <v>42971</v>
      </c>
      <c r="D9">
        <v>39092</v>
      </c>
      <c r="F9" s="3" t="s">
        <v>30</v>
      </c>
      <c r="G9" s="3" t="s">
        <v>22</v>
      </c>
      <c r="H9" s="3" t="s">
        <v>23</v>
      </c>
      <c r="I9" s="3" t="str">
        <f t="shared" si="0"/>
        <v>RS055105</v>
      </c>
      <c r="L9" t="s">
        <v>21</v>
      </c>
      <c r="N9">
        <v>5250</v>
      </c>
      <c r="O9">
        <v>16600</v>
      </c>
      <c r="P9" s="1">
        <f t="shared" si="1"/>
        <v>5250</v>
      </c>
      <c r="Q9" s="1">
        <f>MONTH(C9)</f>
        <v>8</v>
      </c>
      <c r="R9" s="1">
        <f>YEAR(C9)</f>
        <v>2017</v>
      </c>
    </row>
    <row r="10" spans="1:18" x14ac:dyDescent="0.25">
      <c r="B10" t="s">
        <v>20</v>
      </c>
      <c r="C10" s="2">
        <v>43012</v>
      </c>
      <c r="D10">
        <v>39191</v>
      </c>
      <c r="F10" s="3" t="s">
        <v>32</v>
      </c>
      <c r="G10" s="3" t="s">
        <v>22</v>
      </c>
      <c r="H10" s="3" t="s">
        <v>23</v>
      </c>
      <c r="I10" s="3" t="str">
        <f t="shared" si="0"/>
        <v>RS055105</v>
      </c>
      <c r="L10" t="s">
        <v>21</v>
      </c>
      <c r="N10">
        <v>2400</v>
      </c>
      <c r="O10">
        <v>19000</v>
      </c>
      <c r="P10" s="1">
        <f t="shared" si="1"/>
        <v>2400</v>
      </c>
      <c r="Q10" s="1">
        <f>MONTH(C10)</f>
        <v>10</v>
      </c>
      <c r="R10" s="1">
        <f>YEAR(C10)</f>
        <v>2017</v>
      </c>
    </row>
    <row r="11" spans="1:18" x14ac:dyDescent="0.25">
      <c r="B11" t="s">
        <v>20</v>
      </c>
      <c r="C11" s="2">
        <v>43161</v>
      </c>
      <c r="D11">
        <v>39553</v>
      </c>
      <c r="F11" s="3" t="s">
        <v>34</v>
      </c>
      <c r="G11" s="3" t="s">
        <v>26</v>
      </c>
      <c r="H11" s="3" t="s">
        <v>28</v>
      </c>
      <c r="I11" s="3" t="str">
        <f t="shared" si="0"/>
        <v>RES160504</v>
      </c>
      <c r="L11" t="s">
        <v>21</v>
      </c>
      <c r="M11">
        <v>0</v>
      </c>
      <c r="O11">
        <v>19000</v>
      </c>
      <c r="P11" s="1">
        <f t="shared" si="1"/>
        <v>0</v>
      </c>
      <c r="Q11" s="1">
        <f>MONTH(C11)</f>
        <v>3</v>
      </c>
      <c r="R11" s="1">
        <f>YEAR(C11)</f>
        <v>2018</v>
      </c>
    </row>
    <row r="12" spans="1:18" x14ac:dyDescent="0.25">
      <c r="B12" t="s">
        <v>20</v>
      </c>
      <c r="C12" s="2">
        <v>43234</v>
      </c>
      <c r="D12">
        <v>39755</v>
      </c>
      <c r="F12" s="3" t="s">
        <v>30</v>
      </c>
      <c r="G12" s="3" t="s">
        <v>22</v>
      </c>
      <c r="H12" s="3" t="s">
        <v>23</v>
      </c>
      <c r="I12" s="3" t="str">
        <f t="shared" si="0"/>
        <v>RS055105</v>
      </c>
      <c r="L12" t="s">
        <v>21</v>
      </c>
      <c r="N12">
        <v>3600</v>
      </c>
      <c r="O12">
        <v>22600</v>
      </c>
      <c r="P12" s="1">
        <f t="shared" si="1"/>
        <v>3600</v>
      </c>
      <c r="Q12" s="1">
        <f>MONTH(C12)</f>
        <v>5</v>
      </c>
      <c r="R12" s="1">
        <f>YEAR(C12)</f>
        <v>2018</v>
      </c>
    </row>
    <row r="13" spans="1:18" x14ac:dyDescent="0.25">
      <c r="B13" t="s">
        <v>20</v>
      </c>
      <c r="C13" s="2">
        <v>43234</v>
      </c>
      <c r="D13">
        <v>39756</v>
      </c>
      <c r="F13" s="3" t="s">
        <v>30</v>
      </c>
      <c r="G13" s="3" t="s">
        <v>22</v>
      </c>
      <c r="H13" s="3" t="s">
        <v>23</v>
      </c>
      <c r="I13" s="3" t="str">
        <f t="shared" si="0"/>
        <v>RS055105</v>
      </c>
      <c r="L13" t="s">
        <v>21</v>
      </c>
      <c r="N13">
        <v>1200</v>
      </c>
      <c r="O13">
        <v>23800</v>
      </c>
      <c r="P13" s="1">
        <f t="shared" si="1"/>
        <v>1200</v>
      </c>
      <c r="Q13" s="1">
        <f>MONTH(C13)</f>
        <v>5</v>
      </c>
      <c r="R13" s="1">
        <f>YEAR(C13)</f>
        <v>2018</v>
      </c>
    </row>
    <row r="14" spans="1:18" x14ac:dyDescent="0.25">
      <c r="B14" t="s">
        <v>20</v>
      </c>
      <c r="C14" s="2">
        <v>43312</v>
      </c>
      <c r="D14">
        <v>39982</v>
      </c>
      <c r="F14" s="3" t="s">
        <v>35</v>
      </c>
      <c r="G14" s="3" t="s">
        <v>22</v>
      </c>
      <c r="H14" s="3" t="s">
        <v>23</v>
      </c>
      <c r="I14" s="3" t="str">
        <f t="shared" si="0"/>
        <v>RS055105</v>
      </c>
      <c r="L14" t="s">
        <v>21</v>
      </c>
      <c r="N14">
        <v>850</v>
      </c>
      <c r="O14">
        <v>24650</v>
      </c>
      <c r="P14" s="1">
        <f t="shared" si="1"/>
        <v>850</v>
      </c>
      <c r="Q14" s="1">
        <f>MONTH(C14)</f>
        <v>7</v>
      </c>
      <c r="R14" s="1">
        <f>YEAR(C14)</f>
        <v>2018</v>
      </c>
    </row>
    <row r="15" spans="1:18" x14ac:dyDescent="0.25">
      <c r="B15" t="s">
        <v>20</v>
      </c>
      <c r="C15" s="2">
        <v>43361</v>
      </c>
      <c r="D15">
        <v>40141</v>
      </c>
      <c r="F15" s="3" t="s">
        <v>32</v>
      </c>
      <c r="G15" s="3" t="s">
        <v>26</v>
      </c>
      <c r="H15" s="3" t="s">
        <v>23</v>
      </c>
      <c r="I15" s="3" t="str">
        <f t="shared" si="0"/>
        <v>RS055105</v>
      </c>
      <c r="L15" t="s">
        <v>21</v>
      </c>
      <c r="M15">
        <v>0</v>
      </c>
      <c r="O15">
        <v>24650</v>
      </c>
      <c r="P15" s="1">
        <f t="shared" si="1"/>
        <v>0</v>
      </c>
      <c r="Q15" s="1">
        <f>MONTH(C15)</f>
        <v>9</v>
      </c>
      <c r="R15" s="1">
        <f>YEAR(C15)</f>
        <v>2018</v>
      </c>
    </row>
    <row r="16" spans="1:18" x14ac:dyDescent="0.25">
      <c r="B16" t="s">
        <v>20</v>
      </c>
      <c r="C16" s="2">
        <v>43361</v>
      </c>
      <c r="D16">
        <v>40144</v>
      </c>
      <c r="F16" s="3" t="s">
        <v>31</v>
      </c>
      <c r="G16" s="3" t="s">
        <v>26</v>
      </c>
      <c r="H16" s="3" t="s">
        <v>28</v>
      </c>
      <c r="I16" s="3" t="str">
        <f t="shared" si="0"/>
        <v>RES160504</v>
      </c>
      <c r="L16" t="s">
        <v>21</v>
      </c>
      <c r="N16">
        <v>10625</v>
      </c>
      <c r="O16">
        <v>35275</v>
      </c>
      <c r="P16" s="1">
        <f t="shared" si="1"/>
        <v>10625</v>
      </c>
      <c r="Q16" s="1">
        <f>MONTH(C16)</f>
        <v>9</v>
      </c>
      <c r="R16" s="1">
        <f>YEAR(C16)</f>
        <v>2018</v>
      </c>
    </row>
    <row r="17" spans="2:18" x14ac:dyDescent="0.25">
      <c r="B17" t="s">
        <v>20</v>
      </c>
      <c r="C17" s="2">
        <v>43556</v>
      </c>
      <c r="D17">
        <v>40691</v>
      </c>
      <c r="F17" s="3" t="s">
        <v>30</v>
      </c>
      <c r="G17" s="3" t="s">
        <v>22</v>
      </c>
      <c r="H17" s="3" t="s">
        <v>23</v>
      </c>
      <c r="I17" s="3" t="str">
        <f t="shared" si="0"/>
        <v>RS055105</v>
      </c>
      <c r="L17" t="s">
        <v>21</v>
      </c>
      <c r="N17">
        <v>1200</v>
      </c>
      <c r="O17">
        <v>36475</v>
      </c>
      <c r="P17" s="1">
        <f t="shared" si="1"/>
        <v>1200</v>
      </c>
      <c r="Q17" s="1">
        <f>MONTH(C17)</f>
        <v>4</v>
      </c>
      <c r="R17" s="1">
        <f>YEAR(C17)</f>
        <v>2019</v>
      </c>
    </row>
    <row r="18" spans="2:18" x14ac:dyDescent="0.25">
      <c r="B18" t="s">
        <v>20</v>
      </c>
      <c r="C18" s="2">
        <v>43557</v>
      </c>
      <c r="D18">
        <v>40696</v>
      </c>
      <c r="F18" s="3" t="s">
        <v>31</v>
      </c>
      <c r="G18" s="3" t="s">
        <v>26</v>
      </c>
      <c r="H18" s="3" t="s">
        <v>28</v>
      </c>
      <c r="I18" s="3" t="str">
        <f t="shared" si="0"/>
        <v>RES160504</v>
      </c>
      <c r="L18" t="s">
        <v>21</v>
      </c>
      <c r="N18">
        <v>4250</v>
      </c>
      <c r="O18">
        <v>40725</v>
      </c>
      <c r="P18" s="1">
        <f t="shared" si="1"/>
        <v>4250</v>
      </c>
      <c r="Q18" s="1">
        <f>MONTH(C18)</f>
        <v>4</v>
      </c>
      <c r="R18" s="1">
        <f>YEAR(C18)</f>
        <v>2019</v>
      </c>
    </row>
    <row r="19" spans="2:18" x14ac:dyDescent="0.25">
      <c r="B19" t="s">
        <v>20</v>
      </c>
      <c r="C19" s="2">
        <v>43593</v>
      </c>
      <c r="D19">
        <v>40825</v>
      </c>
      <c r="F19" s="3" t="s">
        <v>29</v>
      </c>
      <c r="G19" s="3" t="s">
        <v>25</v>
      </c>
      <c r="H19" s="3" t="s">
        <v>27</v>
      </c>
      <c r="I19" s="3" t="str">
        <f t="shared" si="0"/>
        <v>H8000684-001</v>
      </c>
      <c r="L19" t="s">
        <v>21</v>
      </c>
      <c r="N19">
        <v>1600</v>
      </c>
      <c r="O19">
        <v>42325</v>
      </c>
      <c r="P19" s="1">
        <f t="shared" si="1"/>
        <v>1600</v>
      </c>
      <c r="Q19" s="1">
        <f>MONTH(C19)</f>
        <v>5</v>
      </c>
      <c r="R19" s="1">
        <f>YEAR(C19)</f>
        <v>2019</v>
      </c>
    </row>
    <row r="20" spans="2:18" x14ac:dyDescent="0.25">
      <c r="B20" t="s">
        <v>20</v>
      </c>
      <c r="C20" s="2">
        <v>43642</v>
      </c>
      <c r="D20">
        <v>41014</v>
      </c>
      <c r="F20" s="3" t="s">
        <v>31</v>
      </c>
      <c r="G20" s="3" t="s">
        <v>26</v>
      </c>
      <c r="H20" s="3" t="s">
        <v>28</v>
      </c>
      <c r="I20" s="3" t="str">
        <f t="shared" si="0"/>
        <v>RES160504</v>
      </c>
      <c r="L20" t="s">
        <v>21</v>
      </c>
      <c r="N20">
        <v>4250</v>
      </c>
      <c r="O20">
        <v>46575</v>
      </c>
      <c r="P20" s="1">
        <f t="shared" si="1"/>
        <v>4250</v>
      </c>
      <c r="Q20" s="1">
        <f>MONTH(C20)</f>
        <v>6</v>
      </c>
      <c r="R20" s="1">
        <f>YEAR(C20)</f>
        <v>2019</v>
      </c>
    </row>
    <row r="21" spans="2:18" x14ac:dyDescent="0.25">
      <c r="B21" t="s">
        <v>20</v>
      </c>
      <c r="C21" s="2">
        <v>43657</v>
      </c>
      <c r="D21">
        <v>41061</v>
      </c>
      <c r="F21" s="3" t="s">
        <v>33</v>
      </c>
      <c r="G21" s="3" t="s">
        <v>22</v>
      </c>
      <c r="H21" s="3" t="s">
        <v>23</v>
      </c>
      <c r="I21" s="3" t="str">
        <f t="shared" si="0"/>
        <v>RS055105</v>
      </c>
      <c r="L21" t="s">
        <v>21</v>
      </c>
      <c r="N21">
        <v>700</v>
      </c>
      <c r="O21">
        <v>47275</v>
      </c>
      <c r="P21" s="1">
        <f t="shared" si="1"/>
        <v>700</v>
      </c>
      <c r="Q21" s="1">
        <f>MONTH(C21)</f>
        <v>7</v>
      </c>
      <c r="R21" s="1">
        <f>YEAR(C21)</f>
        <v>2019</v>
      </c>
    </row>
    <row r="22" spans="2:18" x14ac:dyDescent="0.25">
      <c r="B22" t="s">
        <v>20</v>
      </c>
      <c r="C22" s="2">
        <v>43766</v>
      </c>
      <c r="D22">
        <v>41410</v>
      </c>
      <c r="F22" s="3" t="s">
        <v>29</v>
      </c>
      <c r="G22" s="3" t="s">
        <v>22</v>
      </c>
      <c r="H22" s="3" t="s">
        <v>23</v>
      </c>
      <c r="I22" s="3" t="str">
        <f t="shared" si="0"/>
        <v>RS055105</v>
      </c>
      <c r="L22" t="s">
        <v>21</v>
      </c>
      <c r="N22">
        <v>1200</v>
      </c>
      <c r="O22">
        <v>48475</v>
      </c>
      <c r="P22" s="1">
        <f t="shared" si="1"/>
        <v>1200</v>
      </c>
      <c r="Q22" s="1">
        <f>MONTH(C22)</f>
        <v>10</v>
      </c>
      <c r="R22" s="1">
        <f>YEAR(C22)</f>
        <v>2019</v>
      </c>
    </row>
    <row r="23" spans="2:18" x14ac:dyDescent="0.25">
      <c r="F23" s="3"/>
      <c r="G23" s="3"/>
      <c r="H23" s="3"/>
      <c r="I23" s="3"/>
    </row>
    <row r="24" spans="2:18" x14ac:dyDescent="0.25">
      <c r="F24" s="3"/>
      <c r="G24" s="3"/>
      <c r="H24" s="3"/>
      <c r="I24" s="3"/>
    </row>
    <row r="25" spans="2:18" x14ac:dyDescent="0.25">
      <c r="F25" s="3"/>
      <c r="G25" s="3"/>
      <c r="H25" s="3"/>
      <c r="I2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 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Crocker, Frank</cp:lastModifiedBy>
  <dcterms:created xsi:type="dcterms:W3CDTF">2020-02-10T19:46:30Z</dcterms:created>
  <dcterms:modified xsi:type="dcterms:W3CDTF">2020-08-27T13:56:28Z</dcterms:modified>
</cp:coreProperties>
</file>