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hidePivotFieldList="1"/>
  <mc:AlternateContent xmlns:mc="http://schemas.openxmlformats.org/markup-compatibility/2006">
    <mc:Choice Requires="x15">
      <x15ac:absPath xmlns:x15ac="http://schemas.microsoft.com/office/spreadsheetml/2010/11/ac" url="https://sdcorporation-my.sharepoint.com/personal/kamal_banik_shapoorji_com/Documents/D WORKING/Data/KAMAL/PERSONAL/DNA challenge/EXCEL/"/>
    </mc:Choice>
  </mc:AlternateContent>
  <xr:revisionPtr revIDLastSave="0" documentId="8_{099ACE4E-03F7-4FB0-A89E-1E92E7AD8106}" xr6:coauthVersionLast="36" xr6:coauthVersionMax="36" xr10:uidLastSave="{00000000-0000-0000-0000-000000000000}"/>
  <bookViews>
    <workbookView xWindow="0" yWindow="0" windowWidth="20490" windowHeight="7245" tabRatio="658" activeTab="1" xr2:uid="{00000000-000D-0000-FFFF-FFFF00000000}"/>
  </bookViews>
  <sheets>
    <sheet name="Challenc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4thQuarter" sheetId="6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8" l="1"/>
  <c r="E3" i="8"/>
  <c r="C4" i="8"/>
  <c r="E4" i="8"/>
  <c r="E7" i="8" s="1"/>
  <c r="F4" i="8"/>
  <c r="E5" i="8"/>
  <c r="D6" i="8"/>
  <c r="E6" i="8"/>
  <c r="G6" i="8"/>
  <c r="C7" i="8"/>
  <c r="D7" i="8"/>
  <c r="F7" i="8"/>
  <c r="G7" i="8"/>
  <c r="E8" i="8"/>
  <c r="E9" i="8"/>
  <c r="E11" i="8" s="1"/>
  <c r="D10" i="8"/>
  <c r="E10" i="8"/>
  <c r="G10" i="8"/>
  <c r="D11" i="8"/>
  <c r="G11" i="8"/>
  <c r="C12" i="8"/>
  <c r="E13" i="8"/>
  <c r="E14" i="8"/>
  <c r="G14" i="8"/>
  <c r="G15" i="8" s="1"/>
  <c r="C15" i="8"/>
  <c r="E15" i="8"/>
  <c r="C16" i="8"/>
  <c r="C17" i="8" s="1"/>
  <c r="E16" i="8"/>
  <c r="F16" i="8"/>
  <c r="F17" i="8" s="1"/>
  <c r="E17" i="8"/>
  <c r="C18" i="8"/>
  <c r="C20" i="8" s="1"/>
  <c r="E18" i="8"/>
  <c r="E19" i="8"/>
  <c r="E20" i="8" s="1"/>
  <c r="F19" i="8"/>
  <c r="F20" i="8"/>
  <c r="C21" i="8"/>
  <c r="E21" i="8"/>
  <c r="E24" i="8" s="1"/>
  <c r="E22" i="8"/>
  <c r="D23" i="8"/>
  <c r="E23" i="8"/>
  <c r="G23" i="8"/>
  <c r="G24" i="8" s="1"/>
  <c r="C24" i="8"/>
  <c r="D24" i="8"/>
  <c r="C25" i="8"/>
  <c r="E25" i="8"/>
  <c r="E28" i="8" s="1"/>
  <c r="C26" i="8"/>
  <c r="E26" i="8"/>
  <c r="E27" i="8"/>
  <c r="C28" i="8"/>
  <c r="C29" i="8"/>
  <c r="C32" i="8" s="1"/>
  <c r="E29" i="8"/>
  <c r="E30" i="8"/>
  <c r="D31" i="8"/>
  <c r="E31" i="8"/>
  <c r="E32" i="8" s="1"/>
  <c r="G31" i="8"/>
  <c r="D32" i="8"/>
  <c r="G32" i="8"/>
  <c r="C33" i="8"/>
  <c r="E33" i="8"/>
  <c r="E34" i="8"/>
  <c r="E36" i="8" s="1"/>
  <c r="D35" i="8"/>
  <c r="E35" i="8"/>
  <c r="G35" i="8"/>
  <c r="C36" i="8"/>
  <c r="D36" i="8"/>
  <c r="G36" i="8"/>
  <c r="C37" i="8"/>
  <c r="C40" i="8" s="1"/>
  <c r="E37" i="8"/>
  <c r="E38" i="8"/>
  <c r="D39" i="8"/>
  <c r="E39" i="8"/>
  <c r="G39" i="8"/>
  <c r="D40" i="8"/>
  <c r="E40" i="8"/>
  <c r="G40" i="8"/>
  <c r="C41" i="8"/>
  <c r="F41" i="8"/>
  <c r="E42" i="8"/>
  <c r="E44" i="8" s="1"/>
  <c r="D43" i="8"/>
  <c r="E43" i="8"/>
  <c r="G43" i="8"/>
  <c r="C44" i="8"/>
  <c r="D44" i="8"/>
  <c r="F44" i="8"/>
  <c r="G44" i="8"/>
  <c r="C45" i="8"/>
  <c r="F45" i="8"/>
  <c r="E46" i="8"/>
  <c r="D47" i="8"/>
  <c r="D48" i="8" s="1"/>
  <c r="E47" i="8"/>
  <c r="G47" i="8"/>
  <c r="G48" i="8" s="1"/>
  <c r="C48" i="8"/>
  <c r="E48" i="8"/>
  <c r="F48" i="8"/>
  <c r="E49" i="8"/>
  <c r="E51" i="8" s="1"/>
  <c r="D50" i="8"/>
  <c r="E50" i="8"/>
  <c r="G50" i="8"/>
  <c r="D51" i="8"/>
  <c r="G51" i="8"/>
  <c r="C52" i="8"/>
  <c r="E52" i="8"/>
  <c r="F52" i="8"/>
  <c r="E53" i="8"/>
  <c r="D54" i="8"/>
  <c r="E54" i="8"/>
  <c r="G54" i="8"/>
  <c r="C55" i="8"/>
  <c r="D55" i="8"/>
  <c r="E55" i="8"/>
  <c r="F55" i="8"/>
  <c r="G55" i="8"/>
  <c r="E56" i="8"/>
  <c r="E57" i="8"/>
  <c r="E58" i="8"/>
  <c r="E59" i="8"/>
  <c r="C60" i="8"/>
  <c r="E60" i="8"/>
  <c r="E64" i="8" s="1"/>
  <c r="C61" i="8"/>
  <c r="E61" i="8"/>
  <c r="F61" i="8"/>
  <c r="E62" i="8"/>
  <c r="D63" i="8"/>
  <c r="G63" i="8"/>
  <c r="G64" i="8" s="1"/>
  <c r="C64" i="8"/>
  <c r="D64" i="8"/>
  <c r="F64" i="8"/>
  <c r="C65" i="8"/>
  <c r="C68" i="8" s="1"/>
  <c r="E65" i="8"/>
  <c r="E66" i="8"/>
  <c r="E67" i="8"/>
  <c r="G67" i="8"/>
  <c r="G68" i="8" s="1"/>
  <c r="E68" i="8"/>
  <c r="C69" i="8"/>
  <c r="C72" i="8" s="1"/>
  <c r="E69" i="8"/>
  <c r="C70" i="8"/>
  <c r="E70" i="8"/>
  <c r="F70" i="8"/>
  <c r="F72" i="8" s="1"/>
  <c r="E71" i="8"/>
  <c r="E72" i="8"/>
  <c r="C73" i="8"/>
  <c r="E73" i="8"/>
  <c r="D74" i="8"/>
  <c r="E74" i="8"/>
  <c r="G74" i="8"/>
  <c r="C75" i="8"/>
  <c r="D75" i="8"/>
  <c r="E75" i="8"/>
  <c r="G75" i="8"/>
  <c r="C76" i="8"/>
  <c r="E76" i="8"/>
  <c r="E77" i="8"/>
  <c r="E79" i="8" s="1"/>
  <c r="D78" i="8"/>
  <c r="E78" i="8"/>
  <c r="G78" i="8"/>
  <c r="C79" i="8"/>
  <c r="D79" i="8"/>
  <c r="G79" i="8"/>
  <c r="C80" i="8"/>
  <c r="C83" i="8" s="1"/>
  <c r="E80" i="8"/>
  <c r="F80" i="8"/>
  <c r="E81" i="8"/>
  <c r="D82" i="8"/>
  <c r="E82" i="8"/>
  <c r="G82" i="8"/>
  <c r="G83" i="8" s="1"/>
  <c r="D83" i="8"/>
  <c r="E83" i="8"/>
  <c r="F83" i="8"/>
  <c r="C84" i="8"/>
  <c r="C87" i="8" s="1"/>
  <c r="E84" i="8"/>
  <c r="F84" i="8"/>
  <c r="E85" i="8"/>
  <c r="D86" i="8"/>
  <c r="E86" i="8"/>
  <c r="G86" i="8"/>
  <c r="G87" i="8" s="1"/>
  <c r="D87" i="8"/>
  <c r="E87" i="8"/>
  <c r="F87" i="8"/>
  <c r="C88" i="8"/>
  <c r="C89" i="8"/>
  <c r="E89" i="8"/>
  <c r="F89" i="8"/>
  <c r="E90" i="8"/>
  <c r="E92" i="8" s="1"/>
  <c r="D91" i="8"/>
  <c r="E91" i="8"/>
  <c r="G91" i="8"/>
  <c r="C92" i="8"/>
  <c r="D92" i="8"/>
  <c r="F92" i="8"/>
  <c r="G92" i="8"/>
  <c r="C93" i="8"/>
  <c r="E93" i="8"/>
  <c r="C94" i="8"/>
  <c r="E94" i="8"/>
  <c r="F94" i="8"/>
  <c r="E95" i="8"/>
  <c r="D96" i="8"/>
  <c r="E96" i="8"/>
  <c r="G96" i="8"/>
  <c r="C97" i="8"/>
  <c r="D97" i="8"/>
  <c r="E97" i="8"/>
  <c r="F97" i="8"/>
  <c r="G97" i="8"/>
  <c r="E98" i="8"/>
  <c r="C99" i="8"/>
  <c r="C102" i="8" s="1"/>
  <c r="E99" i="8"/>
  <c r="F99" i="8"/>
  <c r="E100" i="8"/>
  <c r="D101" i="8"/>
  <c r="E101" i="8"/>
  <c r="G101" i="8"/>
  <c r="G102" i="8" s="1"/>
  <c r="D102" i="8"/>
  <c r="E102" i="8"/>
  <c r="F102" i="8"/>
  <c r="C103" i="8"/>
  <c r="C107" i="8" s="1"/>
  <c r="E103" i="8"/>
  <c r="C104" i="8"/>
  <c r="E104" i="8"/>
  <c r="F104" i="8"/>
  <c r="E105" i="8"/>
  <c r="D106" i="8"/>
  <c r="E106" i="8"/>
  <c r="G106" i="8"/>
  <c r="G107" i="8" s="1"/>
  <c r="D107" i="8"/>
  <c r="E107" i="8"/>
  <c r="F107" i="8"/>
  <c r="C108" i="8"/>
  <c r="E108" i="8"/>
  <c r="C109" i="8"/>
  <c r="E109" i="8"/>
  <c r="F109" i="8"/>
  <c r="F111" i="8" s="1"/>
  <c r="E110" i="8"/>
  <c r="C111" i="8"/>
  <c r="E111" i="8"/>
  <c r="C112" i="8"/>
  <c r="E112" i="8"/>
  <c r="E116" i="8" s="1"/>
  <c r="E113" i="8"/>
  <c r="F113" i="8"/>
  <c r="E114" i="8"/>
  <c r="D115" i="8"/>
  <c r="E115" i="8"/>
  <c r="G115" i="8"/>
  <c r="G116" i="8" s="1"/>
  <c r="C116" i="8"/>
  <c r="D116" i="8"/>
  <c r="F116" i="8"/>
  <c r="C117" i="8"/>
  <c r="C121" i="8" s="1"/>
  <c r="E117" i="8"/>
  <c r="C118" i="8"/>
  <c r="E118" i="8"/>
  <c r="F118" i="8"/>
  <c r="E119" i="8"/>
  <c r="D120" i="8"/>
  <c r="E120" i="8"/>
  <c r="G120" i="8"/>
  <c r="G121" i="8" s="1"/>
  <c r="D121" i="8"/>
  <c r="E121" i="8"/>
  <c r="F121" i="8"/>
</calcChain>
</file>

<file path=xl/sharedStrings.xml><?xml version="1.0" encoding="utf-8"?>
<sst xmlns="http://schemas.openxmlformats.org/spreadsheetml/2006/main" count="237" uniqueCount="45">
  <si>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</si>
  <si>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</si>
  <si>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</si>
  <si>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</si>
  <si>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</si>
  <si>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</si>
  <si>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</si>
  <si>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</si>
  <si>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</si>
  <si>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</si>
  <si>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</si>
  <si>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</si>
  <si>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</si>
  <si>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</si>
  <si>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</si>
  <si>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</si>
  <si>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</si>
  <si>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</si>
  <si>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</si>
  <si>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</si>
  <si>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</si>
  <si>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</si>
  <si>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</si>
  <si>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</si>
  <si>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</si>
  <si>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</si>
  <si>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</si>
  <si>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</si>
  <si>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</si>
  <si>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</si>
  <si>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</si>
  <si>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</si>
  <si>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</si>
  <si>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</si>
  <si>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</si>
  <si>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</si>
  <si>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</si>
  <si>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</si>
  <si>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</si>
  <si>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</si>
  <si>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</si>
  <si>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</si>
  <si>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</si>
  <si>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Welcome to Excel challenge #20!</t>
  </si>
  <si>
    <t>Challenge #20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</si>
</sst>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4" fontId="7" fillId="0" borderId="5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0" fillId="3" borderId="12" xfId="0" applyNumberFormat="1" applyFont="1" applyFill="1" applyBorder="1" applyAlignment="1">
      <alignment horizontal="center" vertical="center"/>
    </xf>
    <xf numFmtId="4" fontId="10" fillId="3" borderId="11" xfId="0" applyNumberFormat="1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4" fontId="7" fillId="0" borderId="15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565931</xdr:colOff>
      <xdr:row>0</xdr:row>
      <xdr:rowOff>154962</xdr:rowOff>
    </xdr:from>
    <xdr:to>
      <xdr:col>17</xdr:col>
      <xdr:colOff>537883</xdr:colOff>
      <xdr:row>27</xdr:row>
      <xdr:rowOff>116541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1C57FFD-B7C2-4E59-BFD3-3B7906F64777}"/>
            </a:ext>
          </a:extLst>
        </xdr:cNvPr>
        <xdr:cNvSpPr/>
      </xdr:nvSpPr>
      <xdr:spPr>
        <a:xfrm>
          <a:off x="9351343" y="154962"/>
          <a:ext cx="5243199" cy="1969673"/>
        </a:xfrm>
        <a:prstGeom prst="roundRect">
          <a:avLst/>
        </a:prstGeom>
        <a:solidFill>
          <a:srgbClr val="E63946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Construct an annual report that exhibits an overview of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aggregated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information pertaining to every Seller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throughout the year, encompassing all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types of goods,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while preserving a link to the source data.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The initial data are on sheets 1stQuarter ... 4thQuarter.</a:t>
          </a:r>
          <a:r>
            <a:rPr lang="en-US" sz="1100">
              <a:solidFill>
                <a:srgbClr val="F1FAEE"/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Position the outcome at the start of the spreadsheet (A1 Cell).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T27" sqref="T27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</v>
      </c>
      <c r="J3" s="4"/>
    </row>
    <row r="14" spans="8:10">
      <c r="H14" s="28" t="s">
        <v>1</v>
      </c>
      <c r="I14" s="28"/>
    </row>
    <row r="25" spans="5:5">
      <c r="E25" s="1" t="s">
        <v>43</v>
      </c>
    </row>
    <row r="27" spans="5:5" ht="15">
      <c r="E27" s="1" t="s">
        <v>6</v>
      </c>
    </row>
    <row r="29" spans="5:5" ht="15.75">
      <c r="E29" s="6" t="s">
        <v>4</v>
      </c>
    </row>
    <row r="30" spans="5:5">
      <c r="E30" s="1" t="s">
        <v>2</v>
      </c>
    </row>
    <row r="31" spans="5:5" ht="1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</sheetPr>
  <dimension ref="A2:L121"/>
  <sheetViews>
    <sheetView showGridLines="0" tabSelected="1" zoomScale="85" zoomScaleNormal="85" workbookViewId="0">
      <selection activeCell="H24" sqref="H24"/>
    </sheetView>
  </sheetViews>
  <sheetFormatPr defaultColWidth="12.7109375" defaultRowHeight="19.899999999999999" customHeight="1" outlineLevelRow="1"/>
  <cols>
    <col min="1" max="1" width="2.85546875" style="7" customWidth="1"/>
    <col min="2" max="2" width="29" style="8" customWidth="1"/>
    <col min="3" max="3" width="16.85546875" style="29" customWidth="1"/>
    <col min="4" max="4" width="18.28515625" style="29" customWidth="1"/>
    <col min="5" max="5" width="24" style="29" customWidth="1"/>
    <col min="6" max="6" width="11.7109375" style="29" customWidth="1"/>
    <col min="7" max="7" width="19.5703125" style="29" customWidth="1"/>
    <col min="8" max="16384" width="12.7109375" style="7"/>
  </cols>
  <sheetData>
    <row r="2" spans="1:12" s="29" customFormat="1" ht="37.5" customHeight="1">
      <c r="C2" s="29" t="s">
        <v>8</v>
      </c>
      <c r="D2" s="29" t="s">
        <v>12</v>
      </c>
      <c r="E2" s="29" t="s">
        <v>9</v>
      </c>
      <c r="F2" s="29" t="s">
        <v>10</v>
      </c>
      <c r="G2" s="29" t="s">
        <v>11</v>
      </c>
    </row>
    <row r="3" spans="1:12" ht="19.899999999999999" hidden="1" customHeight="1" outlineLevel="1">
      <c r="B3" s="8" t="s">
        <v>44</v>
      </c>
      <c r="C3" s="30">
        <f>'1stQuarter'!$B$2</f>
        <v>5961.9946922322997</v>
      </c>
      <c r="E3" s="30">
        <f>'1stQuarter'!$C$2</f>
        <v>1682.9930386570559</v>
      </c>
    </row>
    <row r="4" spans="1:12" ht="19.899999999999999" hidden="1" customHeight="1" outlineLevel="1" collapsed="1">
      <c r="B4" s="8" t="s">
        <v>44</v>
      </c>
      <c r="C4" s="30">
        <f>'2ndQuarter'!$B$2</f>
        <v>5922.2461347080298</v>
      </c>
      <c r="E4" s="30">
        <f>'2ndQuarter'!$C$2</f>
        <v>6375.3139922875944</v>
      </c>
      <c r="F4" s="30">
        <f>'2ndQuarter'!$D$2</f>
        <v>6179.182008291029</v>
      </c>
    </row>
    <row r="5" spans="1:12" ht="19.899999999999999" hidden="1" customHeight="1" outlineLevel="1" collapsed="1">
      <c r="B5" s="8" t="s">
        <v>44</v>
      </c>
      <c r="E5" s="30">
        <f>'3rdQuarter'!$B$2</f>
        <v>1264.8310519166862</v>
      </c>
    </row>
    <row r="6" spans="1:12" ht="19.899999999999999" hidden="1" customHeight="1" outlineLevel="1" collapsed="1">
      <c r="B6" s="8" t="s">
        <v>44</v>
      </c>
      <c r="D6" s="30">
        <f>'4thQuarter'!$B$2</f>
        <v>5070.9023866645766</v>
      </c>
      <c r="E6" s="30">
        <f>'4thQuarter'!$C$2</f>
        <v>8993.8215480986055</v>
      </c>
      <c r="G6" s="30">
        <f>'4thQuarter'!$D$2</f>
        <v>6172.0246860250772</v>
      </c>
    </row>
    <row r="7" spans="1:12" ht="19.899999999999999" customHeight="1" collapsed="1">
      <c r="A7" s="7" t="s">
        <v>30</v>
      </c>
      <c r="C7" s="30">
        <f>SUM(C3:C6)</f>
        <v>11884.240826940329</v>
      </c>
      <c r="D7" s="30">
        <f>SUM(D3:D6)</f>
        <v>5070.9023866645766</v>
      </c>
      <c r="E7" s="30">
        <f>SUM(E3:E6)</f>
        <v>18316.959630959944</v>
      </c>
      <c r="F7" s="30">
        <f>SUM(F3:F6)</f>
        <v>6179.182008291029</v>
      </c>
      <c r="G7" s="30">
        <f>SUM(G3:G6)</f>
        <v>6172.0246860250772</v>
      </c>
    </row>
    <row r="8" spans="1:12" ht="19.899999999999999" hidden="1" customHeight="1" outlineLevel="1">
      <c r="B8" s="8" t="s">
        <v>44</v>
      </c>
      <c r="E8" s="30">
        <f>'1stQuarter'!$C$3</f>
        <v>5174.9972887780805</v>
      </c>
    </row>
    <row r="9" spans="1:12" ht="19.899999999999999" hidden="1" customHeight="1" outlineLevel="1" collapsed="1">
      <c r="B9" s="8" t="s">
        <v>44</v>
      </c>
      <c r="E9" s="30">
        <f>'3rdQuarter'!$B$3</f>
        <v>586.89452749927113</v>
      </c>
    </row>
    <row r="10" spans="1:12" ht="19.899999999999999" hidden="1" customHeight="1" outlineLevel="1" collapsed="1">
      <c r="B10" s="8" t="s">
        <v>44</v>
      </c>
      <c r="D10" s="30">
        <f>'4thQuarter'!$B$3</f>
        <v>6795.6716586851344</v>
      </c>
      <c r="E10" s="30">
        <f>'4thQuarter'!$C$3</f>
        <v>27.740510412098956</v>
      </c>
      <c r="G10" s="30">
        <f>'4thQuarter'!$D$3</f>
        <v>3098.9169644282083</v>
      </c>
    </row>
    <row r="11" spans="1:12" ht="19.899999999999999" customHeight="1" collapsed="1">
      <c r="A11" s="7" t="s">
        <v>25</v>
      </c>
      <c r="D11" s="30">
        <f>SUM(D8:D10)</f>
        <v>6795.6716586851344</v>
      </c>
      <c r="E11" s="30">
        <f>SUM(E8:E10)</f>
        <v>5789.6323266894506</v>
      </c>
      <c r="G11" s="30">
        <f>SUM(G8:G10)</f>
        <v>3098.9169644282083</v>
      </c>
    </row>
    <row r="12" spans="1:12" ht="19.899999999999999" hidden="1" customHeight="1" outlineLevel="1">
      <c r="B12" s="8" t="s">
        <v>44</v>
      </c>
      <c r="C12" s="30">
        <f>'1stQuarter'!$B$4</f>
        <v>2842.9533551627537</v>
      </c>
    </row>
    <row r="13" spans="1:12" ht="19.899999999999999" hidden="1" customHeight="1" outlineLevel="1" collapsed="1">
      <c r="B13" s="8" t="s">
        <v>44</v>
      </c>
      <c r="E13" s="30">
        <f>'3rdQuarter'!$B$5</f>
        <v>500.49336710264288</v>
      </c>
    </row>
    <row r="14" spans="1:12" ht="19.899999999999999" hidden="1" customHeight="1" outlineLevel="1" collapsed="1">
      <c r="B14" s="8" t="s">
        <v>44</v>
      </c>
      <c r="E14" s="30">
        <f>'4thQuarter'!$C$4</f>
        <v>7745.2586402473025</v>
      </c>
      <c r="G14" s="30">
        <f>'4thQuarter'!$D$4</f>
        <v>1693.2025144130712</v>
      </c>
    </row>
    <row r="15" spans="1:12" ht="19.899999999999999" customHeight="1" collapsed="1">
      <c r="A15" s="7" t="s">
        <v>26</v>
      </c>
      <c r="C15" s="30">
        <f>SUM(C12:C14)</f>
        <v>2842.9533551627537</v>
      </c>
      <c r="E15" s="30">
        <f>SUM(E12:E14)</f>
        <v>8245.7520073499454</v>
      </c>
      <c r="G15" s="30">
        <f>SUM(G12:G14)</f>
        <v>1693.2025144130712</v>
      </c>
      <c r="L15" s="9"/>
    </row>
    <row r="16" spans="1:12" ht="19.899999999999999" hidden="1" customHeight="1" outlineLevel="1">
      <c r="B16" s="8" t="s">
        <v>44</v>
      </c>
      <c r="C16" s="30">
        <f>'2ndQuarter'!$B$3</f>
        <v>5927.9346071283235</v>
      </c>
      <c r="E16" s="30">
        <f>'2ndQuarter'!$C$3</f>
        <v>5149.9342225948185</v>
      </c>
      <c r="F16" s="30">
        <f>'2ndQuarter'!$D$3</f>
        <v>9076.3744961533866</v>
      </c>
      <c r="L16" s="9"/>
    </row>
    <row r="17" spans="1:12" ht="19.899999999999999" customHeight="1" collapsed="1">
      <c r="A17" s="7" t="s">
        <v>35</v>
      </c>
      <c r="C17" s="30">
        <f>SUM(C16)</f>
        <v>5927.9346071283235</v>
      </c>
      <c r="E17" s="30">
        <f>SUM(E16)</f>
        <v>5149.9342225948185</v>
      </c>
      <c r="F17" s="30">
        <f>SUM(F16)</f>
        <v>9076.3744961533866</v>
      </c>
    </row>
    <row r="18" spans="1:12" ht="19.899999999999999" hidden="1" customHeight="1" outlineLevel="1">
      <c r="B18" s="8" t="s">
        <v>44</v>
      </c>
      <c r="C18" s="30">
        <f>'1stQuarter'!$B$5</f>
        <v>6325.4144614996148</v>
      </c>
      <c r="E18" s="30">
        <f>'1stQuarter'!$C$5</f>
        <v>1000.3761304251129</v>
      </c>
    </row>
    <row r="19" spans="1:12" ht="19.899999999999999" hidden="1" customHeight="1" outlineLevel="1" collapsed="1">
      <c r="B19" s="8" t="s">
        <v>44</v>
      </c>
      <c r="E19" s="30">
        <f>'2ndQuarter'!$C$4</f>
        <v>9840.4977585926408</v>
      </c>
      <c r="F19" s="30">
        <f>'2ndQuarter'!$D$4</f>
        <v>9956.2850412114149</v>
      </c>
    </row>
    <row r="20" spans="1:12" ht="19.899999999999999" customHeight="1" collapsed="1">
      <c r="A20" s="7" t="s">
        <v>16</v>
      </c>
      <c r="C20" s="30">
        <f>SUM(C18:C19)</f>
        <v>6325.4144614996148</v>
      </c>
      <c r="E20" s="30">
        <f>SUM(E18:E19)</f>
        <v>10840.873889017754</v>
      </c>
      <c r="F20" s="30">
        <f>SUM(F18:F19)</f>
        <v>9956.2850412114149</v>
      </c>
    </row>
    <row r="21" spans="1:12" ht="19.899999999999999" hidden="1" customHeight="1" outlineLevel="1">
      <c r="B21" s="8" t="s">
        <v>44</v>
      </c>
      <c r="C21" s="30">
        <f>'1stQuarter'!$B$6</f>
        <v>8841.1123811323741</v>
      </c>
      <c r="E21" s="30">
        <f>'1stQuarter'!$C$6</f>
        <v>6347.5392044173404</v>
      </c>
    </row>
    <row r="22" spans="1:12" ht="19.899999999999999" hidden="1" customHeight="1" outlineLevel="1" collapsed="1">
      <c r="B22" s="8" t="s">
        <v>44</v>
      </c>
      <c r="E22" s="30">
        <f>'3rdQuarter'!$B$7</f>
        <v>6785.8048852658012</v>
      </c>
    </row>
    <row r="23" spans="1:12" ht="19.899999999999999" hidden="1" customHeight="1" outlineLevel="1" collapsed="1">
      <c r="B23" s="8" t="s">
        <v>44</v>
      </c>
      <c r="D23" s="30">
        <f>'4thQuarter'!$B$5</f>
        <v>254.21426800425616</v>
      </c>
      <c r="E23" s="30">
        <f>'4thQuarter'!$C$5</f>
        <v>9549.2209306460954</v>
      </c>
      <c r="G23" s="30">
        <f>'4thQuarter'!$D$5</f>
        <v>3442.0184088263904</v>
      </c>
    </row>
    <row r="24" spans="1:12" ht="19.899999999999999" customHeight="1" collapsed="1">
      <c r="A24" s="7" t="s">
        <v>31</v>
      </c>
      <c r="C24" s="30">
        <f>SUM(C21:C23)</f>
        <v>8841.1123811323741</v>
      </c>
      <c r="D24" s="30">
        <f>SUM(D21:D23)</f>
        <v>254.21426800425616</v>
      </c>
      <c r="E24" s="30">
        <f>SUM(E21:E23)</f>
        <v>22682.565020329239</v>
      </c>
      <c r="G24" s="30">
        <f>SUM(G21:G23)</f>
        <v>3442.0184088263904</v>
      </c>
    </row>
    <row r="25" spans="1:12" ht="19.899999999999999" hidden="1" customHeight="1" outlineLevel="1">
      <c r="B25" s="8" t="s">
        <v>44</v>
      </c>
      <c r="C25" s="30">
        <f>'1stQuarter'!$B$7</f>
        <v>3826.9318147216272</v>
      </c>
      <c r="E25" s="30">
        <f>'1stQuarter'!$C$7</f>
        <v>522.85372739884951</v>
      </c>
    </row>
    <row r="26" spans="1:12" ht="19.899999999999999" hidden="1" customHeight="1" outlineLevel="1" collapsed="1">
      <c r="B26" s="8" t="s">
        <v>44</v>
      </c>
      <c r="C26" s="30">
        <f>'2ndQuarter'!$B$5</f>
        <v>5246.6767890552237</v>
      </c>
      <c r="E26" s="30">
        <f>'2ndQuarter'!$C$5</f>
        <v>3516.5066060410318</v>
      </c>
    </row>
    <row r="27" spans="1:12" ht="19.899999999999999" hidden="1" customHeight="1" outlineLevel="1" collapsed="1">
      <c r="B27" s="8" t="s">
        <v>44</v>
      </c>
      <c r="E27" s="30">
        <f>'3rdQuarter'!$B$8</f>
        <v>5994.0229935937332</v>
      </c>
    </row>
    <row r="28" spans="1:12" ht="19.899999999999999" customHeight="1" collapsed="1">
      <c r="A28" s="7" t="s">
        <v>24</v>
      </c>
      <c r="C28" s="30">
        <f>SUM(C25:C27)</f>
        <v>9073.6086037768509</v>
      </c>
      <c r="E28" s="30">
        <f>SUM(E25:E27)</f>
        <v>10033.383327033614</v>
      </c>
      <c r="L28" s="9"/>
    </row>
    <row r="29" spans="1:12" ht="19.899999999999999" hidden="1" customHeight="1" outlineLevel="1">
      <c r="B29" s="8" t="s">
        <v>44</v>
      </c>
      <c r="C29" s="30">
        <f>'1stQuarter'!$B$8</f>
        <v>1603.6005542997009</v>
      </c>
      <c r="E29" s="30">
        <f>'1stQuarter'!$C$8</f>
        <v>2165.3171474262454</v>
      </c>
      <c r="L29" s="9"/>
    </row>
    <row r="30" spans="1:12" ht="19.899999999999999" hidden="1" customHeight="1" outlineLevel="1" collapsed="1">
      <c r="B30" s="8" t="s">
        <v>44</v>
      </c>
      <c r="E30" s="30">
        <f>'3rdQuarter'!$B$10</f>
        <v>7080.4805914041244</v>
      </c>
      <c r="L30" s="9"/>
    </row>
    <row r="31" spans="1:12" ht="19.899999999999999" hidden="1" customHeight="1" outlineLevel="1" collapsed="1">
      <c r="B31" s="8" t="s">
        <v>44</v>
      </c>
      <c r="D31" s="30">
        <f>'4thQuarter'!$B$7</f>
        <v>1667.1332083515517</v>
      </c>
      <c r="E31" s="30">
        <f>'4thQuarter'!$C$7</f>
        <v>9916.3895813696272</v>
      </c>
      <c r="G31" s="30">
        <f>'4thQuarter'!$D$7</f>
        <v>9929.0592266725271</v>
      </c>
      <c r="L31" s="9"/>
    </row>
    <row r="32" spans="1:12" ht="19.899999999999999" customHeight="1" collapsed="1">
      <c r="A32" s="7" t="s">
        <v>27</v>
      </c>
      <c r="C32" s="30">
        <f>SUM(C29:C31)</f>
        <v>1603.6005542997009</v>
      </c>
      <c r="D32" s="30">
        <f>SUM(D29:D31)</f>
        <v>1667.1332083515517</v>
      </c>
      <c r="E32" s="30">
        <f>SUM(E29:E31)</f>
        <v>19162.187320199999</v>
      </c>
      <c r="G32" s="30">
        <f>SUM(G29:G31)</f>
        <v>9929.0592266725271</v>
      </c>
      <c r="L32" s="9"/>
    </row>
    <row r="33" spans="1:12" ht="19.899999999999999" hidden="1" customHeight="1" outlineLevel="1">
      <c r="B33" s="8" t="s">
        <v>44</v>
      </c>
      <c r="C33" s="30">
        <f>'1stQuarter'!$B$9</f>
        <v>5523.9539664846106</v>
      </c>
      <c r="E33" s="30">
        <f>'1stQuarter'!$C$9</f>
        <v>8895.2127709844626</v>
      </c>
      <c r="L33" s="9"/>
    </row>
    <row r="34" spans="1:12" ht="19.899999999999999" hidden="1" customHeight="1" outlineLevel="1" collapsed="1">
      <c r="B34" s="8" t="s">
        <v>44</v>
      </c>
      <c r="E34" s="30">
        <f>'3rdQuarter'!$B$11</f>
        <v>1974.9400072303688</v>
      </c>
      <c r="L34" s="9"/>
    </row>
    <row r="35" spans="1:12" ht="19.899999999999999" hidden="1" customHeight="1" outlineLevel="1" collapsed="1">
      <c r="B35" s="8" t="s">
        <v>44</v>
      </c>
      <c r="D35" s="30">
        <f>'4thQuarter'!$B$8</f>
        <v>690.78292066701215</v>
      </c>
      <c r="E35" s="30">
        <f>'4thQuarter'!$C$8</f>
        <v>1725.8294382865697</v>
      </c>
      <c r="G35" s="30">
        <f>'4thQuarter'!$D$8</f>
        <v>9424.8467233822103</v>
      </c>
      <c r="L35" s="9"/>
    </row>
    <row r="36" spans="1:12" ht="19.899999999999999" customHeight="1" collapsed="1">
      <c r="A36" s="7" t="s">
        <v>36</v>
      </c>
      <c r="C36" s="30">
        <f>SUM(C33:C35)</f>
        <v>5523.9539664846106</v>
      </c>
      <c r="D36" s="30">
        <f>SUM(D33:D35)</f>
        <v>690.78292066701215</v>
      </c>
      <c r="E36" s="30">
        <f>SUM(E33:E35)</f>
        <v>12595.982216501401</v>
      </c>
      <c r="G36" s="30">
        <f>SUM(G33:G35)</f>
        <v>9424.8467233822103</v>
      </c>
      <c r="L36" s="9"/>
    </row>
    <row r="37" spans="1:12" ht="19.899999999999999" hidden="1" customHeight="1" outlineLevel="1">
      <c r="B37" s="8" t="s">
        <v>44</v>
      </c>
      <c r="C37" s="30">
        <f>'1stQuarter'!$B$10</f>
        <v>586.21786910514493</v>
      </c>
      <c r="E37" s="30">
        <f>'1stQuarter'!$C$10</f>
        <v>5065.2982375340634</v>
      </c>
      <c r="L37" s="9"/>
    </row>
    <row r="38" spans="1:12" ht="19.899999999999999" hidden="1" customHeight="1" outlineLevel="1" collapsed="1">
      <c r="B38" s="8" t="s">
        <v>44</v>
      </c>
      <c r="E38" s="30">
        <f>'3rdQuarter'!$B$13</f>
        <v>3550.1329638599509</v>
      </c>
      <c r="L38" s="9"/>
    </row>
    <row r="39" spans="1:12" ht="19.899999999999999" hidden="1" customHeight="1" outlineLevel="1" collapsed="1">
      <c r="B39" s="8" t="s">
        <v>44</v>
      </c>
      <c r="D39" s="30">
        <f>'4thQuarter'!$B$9</f>
        <v>9902.2678800656795</v>
      </c>
      <c r="E39" s="30">
        <f>'4thQuarter'!$C$9</f>
        <v>4897.3948469746265</v>
      </c>
      <c r="G39" s="30">
        <f>'4thQuarter'!$D$9</f>
        <v>1028.3305103013463</v>
      </c>
      <c r="L39" s="9"/>
    </row>
    <row r="40" spans="1:12" ht="19.899999999999999" customHeight="1" collapsed="1">
      <c r="A40" s="7" t="s">
        <v>13</v>
      </c>
      <c r="C40" s="30">
        <f>SUM(C37:C39)</f>
        <v>586.21786910514493</v>
      </c>
      <c r="D40" s="30">
        <f>SUM(D37:D39)</f>
        <v>9902.2678800656795</v>
      </c>
      <c r="E40" s="30">
        <f>SUM(E37:E39)</f>
        <v>13512.826048368641</v>
      </c>
      <c r="G40" s="30">
        <f>SUM(G37:G39)</f>
        <v>1028.3305103013463</v>
      </c>
      <c r="L40" s="9"/>
    </row>
    <row r="41" spans="1:12" ht="19.899999999999999" hidden="1" customHeight="1" outlineLevel="1">
      <c r="B41" s="8" t="s">
        <v>44</v>
      </c>
      <c r="C41" s="30">
        <f>'2ndQuarter'!$B$6</f>
        <v>2407.95480363366</v>
      </c>
      <c r="F41" s="30">
        <f>'2ndQuarter'!$D$6</f>
        <v>1122.2992938299649</v>
      </c>
      <c r="L41" s="9"/>
    </row>
    <row r="42" spans="1:12" ht="19.899999999999999" hidden="1" customHeight="1" outlineLevel="1" collapsed="1">
      <c r="B42" s="8" t="s">
        <v>44</v>
      </c>
      <c r="E42" s="30">
        <f>'3rdQuarter'!$B$9</f>
        <v>2155.482880285148</v>
      </c>
      <c r="L42" s="9"/>
    </row>
    <row r="43" spans="1:12" ht="19.899999999999999" hidden="1" customHeight="1" outlineLevel="1" collapsed="1">
      <c r="B43" s="8" t="s">
        <v>44</v>
      </c>
      <c r="D43" s="30">
        <f>'4thQuarter'!$B$6</f>
        <v>4628.2259980290182</v>
      </c>
      <c r="E43" s="30">
        <f>'4thQuarter'!$C$6</f>
        <v>628.96817255119095</v>
      </c>
      <c r="G43" s="30">
        <f>'4thQuarter'!$D$6</f>
        <v>1942.7146597096053</v>
      </c>
      <c r="L43" s="9"/>
    </row>
    <row r="44" spans="1:12" ht="19.899999999999999" customHeight="1" collapsed="1">
      <c r="A44" s="7" t="s">
        <v>39</v>
      </c>
      <c r="C44" s="30">
        <f>SUM(C41:C43)</f>
        <v>2407.95480363366</v>
      </c>
      <c r="D44" s="30">
        <f>SUM(D41:D43)</f>
        <v>4628.2259980290182</v>
      </c>
      <c r="E44" s="30">
        <f>SUM(E41:E43)</f>
        <v>2784.4510528363389</v>
      </c>
      <c r="F44" s="30">
        <f>SUM(F41:F43)</f>
        <v>1122.2992938299649</v>
      </c>
      <c r="G44" s="30">
        <f>SUM(G41:G43)</f>
        <v>1942.7146597096053</v>
      </c>
    </row>
    <row r="45" spans="1:12" ht="19.899999999999999" hidden="1" customHeight="1" outlineLevel="1">
      <c r="B45" s="8" t="s">
        <v>44</v>
      </c>
      <c r="C45" s="30">
        <f>'2ndQuarter'!$B$7</f>
        <v>6442.1204617098192</v>
      </c>
      <c r="F45" s="30">
        <f>'2ndQuarter'!$D$7</f>
        <v>6158.6981531223428</v>
      </c>
    </row>
    <row r="46" spans="1:12" ht="19.899999999999999" hidden="1" customHeight="1" outlineLevel="1" collapsed="1">
      <c r="B46" s="8" t="s">
        <v>44</v>
      </c>
      <c r="E46" s="30">
        <f>'3rdQuarter'!$B$12</f>
        <v>6855.5332643510083</v>
      </c>
    </row>
    <row r="47" spans="1:12" ht="19.899999999999999" hidden="1" customHeight="1" outlineLevel="1" collapsed="1">
      <c r="B47" s="8" t="s">
        <v>44</v>
      </c>
      <c r="D47" s="30">
        <f>'4thQuarter'!$B$11</f>
        <v>3569.7346200458596</v>
      </c>
      <c r="E47" s="30">
        <f>'4thQuarter'!$C$11</f>
        <v>5995.0477960872777</v>
      </c>
      <c r="G47" s="30">
        <f>'4thQuarter'!$D$11</f>
        <v>7449.0711943839033</v>
      </c>
    </row>
    <row r="48" spans="1:12" ht="19.899999999999999" customHeight="1" collapsed="1">
      <c r="A48" s="7" t="s">
        <v>32</v>
      </c>
      <c r="C48" s="30">
        <f>SUM(C45:C47)</f>
        <v>6442.1204617098192</v>
      </c>
      <c r="D48" s="30">
        <f>SUM(D45:D47)</f>
        <v>3569.7346200458596</v>
      </c>
      <c r="E48" s="30">
        <f>SUM(E45:E47)</f>
        <v>12850.581060438286</v>
      </c>
      <c r="F48" s="30">
        <f>SUM(F45:F47)</f>
        <v>6158.6981531223428</v>
      </c>
      <c r="G48" s="30">
        <f>SUM(G45:G47)</f>
        <v>7449.0711943839033</v>
      </c>
    </row>
    <row r="49" spans="1:7" ht="19.899999999999999" hidden="1" customHeight="1" outlineLevel="1">
      <c r="B49" s="8" t="s">
        <v>44</v>
      </c>
      <c r="E49" s="30">
        <f>'3rdQuarter'!$B$14</f>
        <v>5445.6792635853617</v>
      </c>
    </row>
    <row r="50" spans="1:7" ht="19.899999999999999" hidden="1" customHeight="1" outlineLevel="1" collapsed="1">
      <c r="B50" s="8" t="s">
        <v>44</v>
      </c>
      <c r="D50" s="30">
        <f>'4thQuarter'!$B$10</f>
        <v>114.91220469230393</v>
      </c>
      <c r="E50" s="30">
        <f>'4thQuarter'!$C$10</f>
        <v>4584.2618938747219</v>
      </c>
      <c r="G50" s="30">
        <f>'4thQuarter'!$D$10</f>
        <v>4457.0459558571583</v>
      </c>
    </row>
    <row r="51" spans="1:7" ht="19.899999999999999" customHeight="1" collapsed="1">
      <c r="A51" s="7" t="s">
        <v>42</v>
      </c>
      <c r="D51" s="30">
        <f>SUM(D49:D50)</f>
        <v>114.91220469230393</v>
      </c>
      <c r="E51" s="30">
        <f>SUM(E49:E50)</f>
        <v>10029.941157460084</v>
      </c>
      <c r="G51" s="30">
        <f>SUM(G49:G50)</f>
        <v>4457.0459558571583</v>
      </c>
    </row>
    <row r="52" spans="1:7" ht="19.899999999999999" hidden="1" customHeight="1" outlineLevel="1">
      <c r="B52" s="8" t="s">
        <v>44</v>
      </c>
      <c r="C52" s="30">
        <f>'2ndQuarter'!$B$8</f>
        <v>243.26758657973915</v>
      </c>
      <c r="E52" s="30">
        <f>'2ndQuarter'!$C$8</f>
        <v>6332.8565834954152</v>
      </c>
      <c r="F52" s="30">
        <f>'2ndQuarter'!$D$8</f>
        <v>48.879324103947511</v>
      </c>
    </row>
    <row r="53" spans="1:7" ht="19.899999999999999" hidden="1" customHeight="1" outlineLevel="1" collapsed="1">
      <c r="B53" s="8" t="s">
        <v>44</v>
      </c>
      <c r="E53" s="30">
        <f>'3rdQuarter'!$B$15</f>
        <v>9473.5941867782385</v>
      </c>
    </row>
    <row r="54" spans="1:7" ht="19.899999999999999" hidden="1" customHeight="1" outlineLevel="1" collapsed="1">
      <c r="B54" s="8" t="s">
        <v>44</v>
      </c>
      <c r="D54" s="30">
        <f>'4thQuarter'!$B$12</f>
        <v>1901.6791323787711</v>
      </c>
      <c r="E54" s="30">
        <f>'4thQuarter'!$C$12</f>
        <v>1150.0454532183503</v>
      </c>
      <c r="G54" s="30">
        <f>'4thQuarter'!$D$12</f>
        <v>9494.1304555800543</v>
      </c>
    </row>
    <row r="55" spans="1:7" ht="19.899999999999999" customHeight="1" collapsed="1">
      <c r="A55" s="7" t="s">
        <v>28</v>
      </c>
      <c r="C55" s="30">
        <f>SUM(C52:C54)</f>
        <v>243.26758657973915</v>
      </c>
      <c r="D55" s="30">
        <f>SUM(D52:D54)</f>
        <v>1901.6791323787711</v>
      </c>
      <c r="E55" s="30">
        <f>SUM(E52:E54)</f>
        <v>16956.496223492002</v>
      </c>
      <c r="F55" s="30">
        <f>SUM(F52:F54)</f>
        <v>48.879324103947511</v>
      </c>
      <c r="G55" s="30">
        <f>SUM(G52:G54)</f>
        <v>9494.1304555800543</v>
      </c>
    </row>
    <row r="56" spans="1:7" ht="19.899999999999999" hidden="1" customHeight="1" outlineLevel="1">
      <c r="B56" s="8" t="s">
        <v>44</v>
      </c>
      <c r="E56" s="30">
        <f>'3rdQuarter'!$B$16</f>
        <v>4151.3308328771436</v>
      </c>
    </row>
    <row r="57" spans="1:7" ht="19.899999999999999" customHeight="1" collapsed="1">
      <c r="A57" s="7" t="s">
        <v>33</v>
      </c>
      <c r="E57" s="30">
        <f>SUM(E56)</f>
        <v>4151.3308328771436</v>
      </c>
    </row>
    <row r="58" spans="1:7" ht="19.899999999999999" hidden="1" customHeight="1" outlineLevel="1">
      <c r="B58" s="8" t="s">
        <v>44</v>
      </c>
      <c r="E58" s="30">
        <f>'3rdQuarter'!$B$17</f>
        <v>7021.7693578521885</v>
      </c>
    </row>
    <row r="59" spans="1:7" ht="19.899999999999999" customHeight="1" collapsed="1">
      <c r="A59" s="7" t="s">
        <v>20</v>
      </c>
      <c r="E59" s="30">
        <f>SUM(E58)</f>
        <v>7021.7693578521885</v>
      </c>
    </row>
    <row r="60" spans="1:7" ht="19.899999999999999" hidden="1" customHeight="1" outlineLevel="1">
      <c r="B60" s="8" t="s">
        <v>44</v>
      </c>
      <c r="C60" s="30">
        <f>'1stQuarter'!$B$11</f>
        <v>5051.9295797416617</v>
      </c>
      <c r="E60" s="30">
        <f>'1stQuarter'!$C$11</f>
        <v>4723.6954630380042</v>
      </c>
    </row>
    <row r="61" spans="1:7" ht="19.899999999999999" hidden="1" customHeight="1" outlineLevel="1" collapsed="1">
      <c r="B61" s="8" t="s">
        <v>44</v>
      </c>
      <c r="C61" s="30">
        <f>'2ndQuarter'!$B$9</f>
        <v>1669.2292805276775</v>
      </c>
      <c r="E61" s="30">
        <f>'2ndQuarter'!$C$9</f>
        <v>3931.3830089070816</v>
      </c>
      <c r="F61" s="30">
        <f>'2ndQuarter'!$D$9</f>
        <v>8942.8952105824101</v>
      </c>
    </row>
    <row r="62" spans="1:7" ht="19.899999999999999" hidden="1" customHeight="1" outlineLevel="1" collapsed="1">
      <c r="B62" s="8" t="s">
        <v>44</v>
      </c>
      <c r="E62" s="30">
        <f>'3rdQuarter'!$B$18</f>
        <v>7968.7777427347391</v>
      </c>
    </row>
    <row r="63" spans="1:7" ht="19.899999999999999" hidden="1" customHeight="1" outlineLevel="1" collapsed="1">
      <c r="B63" s="8" t="s">
        <v>44</v>
      </c>
      <c r="D63" s="30">
        <f>'4thQuarter'!$B$14</f>
        <v>5579.1185316316914</v>
      </c>
      <c r="G63" s="30">
        <f>'4thQuarter'!$D$14</f>
        <v>3351.5815216438332</v>
      </c>
    </row>
    <row r="64" spans="1:7" ht="19.899999999999999" customHeight="1" collapsed="1">
      <c r="A64" s="7" t="s">
        <v>29</v>
      </c>
      <c r="C64" s="30">
        <f>SUM(C60:C63)</f>
        <v>6721.1588602693391</v>
      </c>
      <c r="D64" s="30">
        <f>SUM(D60:D63)</f>
        <v>5579.1185316316914</v>
      </c>
      <c r="E64" s="30">
        <f>SUM(E60:E63)</f>
        <v>16623.856214679825</v>
      </c>
      <c r="F64" s="30">
        <f>SUM(F60:F63)</f>
        <v>8942.8952105824101</v>
      </c>
      <c r="G64" s="30">
        <f>SUM(G60:G63)</f>
        <v>3351.5815216438332</v>
      </c>
    </row>
    <row r="65" spans="1:7" ht="19.899999999999999" hidden="1" customHeight="1" outlineLevel="1">
      <c r="B65" s="8" t="s">
        <v>44</v>
      </c>
      <c r="C65" s="30">
        <f>'1stQuarter'!$B$12</f>
        <v>8584.1570047887872</v>
      </c>
      <c r="E65" s="30">
        <f>'1stQuarter'!$C$12</f>
        <v>182.23757671524982</v>
      </c>
    </row>
    <row r="66" spans="1:7" ht="19.899999999999999" hidden="1" customHeight="1" outlineLevel="1" collapsed="1">
      <c r="B66" s="8" t="s">
        <v>44</v>
      </c>
      <c r="E66" s="30">
        <f>'3rdQuarter'!$B$19</f>
        <v>536.44360027247421</v>
      </c>
    </row>
    <row r="67" spans="1:7" ht="19.899999999999999" hidden="1" customHeight="1" outlineLevel="1" collapsed="1">
      <c r="B67" s="8" t="s">
        <v>44</v>
      </c>
      <c r="E67" s="30">
        <f>'4thQuarter'!$C$13</f>
        <v>855.07057143063503</v>
      </c>
      <c r="G67" s="30">
        <f>'4thQuarter'!$D$13</f>
        <v>2275.5083878970127</v>
      </c>
    </row>
    <row r="68" spans="1:7" ht="19.899999999999999" customHeight="1" collapsed="1">
      <c r="A68" s="7" t="s">
        <v>41</v>
      </c>
      <c r="C68" s="30">
        <f>SUM(C65:C67)</f>
        <v>8584.1570047887872</v>
      </c>
      <c r="E68" s="30">
        <f>SUM(E65:E67)</f>
        <v>1573.7517484183591</v>
      </c>
      <c r="G68" s="30">
        <f>SUM(G65:G67)</f>
        <v>2275.5083878970127</v>
      </c>
    </row>
    <row r="69" spans="1:7" ht="19.899999999999999" hidden="1" customHeight="1" outlineLevel="1">
      <c r="B69" s="8" t="s">
        <v>44</v>
      </c>
      <c r="C69" s="30">
        <f>'1stQuarter'!$B$13</f>
        <v>3370.3264224171817</v>
      </c>
      <c r="E69" s="30">
        <f>'1stQuarter'!$C$13</f>
        <v>6079.2426512478833</v>
      </c>
    </row>
    <row r="70" spans="1:7" ht="19.899999999999999" hidden="1" customHeight="1" outlineLevel="1" collapsed="1">
      <c r="B70" s="8" t="s">
        <v>44</v>
      </c>
      <c r="C70" s="30">
        <f>'2ndQuarter'!$B$10</f>
        <v>9243.4673820119096</v>
      </c>
      <c r="E70" s="30">
        <f>'2ndQuarter'!$C$10</f>
        <v>1952.539713376189</v>
      </c>
      <c r="F70" s="30">
        <f>'2ndQuarter'!$D$10</f>
        <v>7178.6392079952147</v>
      </c>
    </row>
    <row r="71" spans="1:7" ht="19.899999999999999" hidden="1" customHeight="1" outlineLevel="1" collapsed="1">
      <c r="B71" s="8" t="s">
        <v>44</v>
      </c>
      <c r="E71" s="30">
        <f>'3rdQuarter'!$B$20</f>
        <v>2223.5729632866405</v>
      </c>
    </row>
    <row r="72" spans="1:7" ht="19.899999999999999" customHeight="1" collapsed="1">
      <c r="A72" s="7" t="s">
        <v>15</v>
      </c>
      <c r="C72" s="30">
        <f>SUM(C69:C71)</f>
        <v>12613.793804429091</v>
      </c>
      <c r="E72" s="30">
        <f>SUM(E69:E71)</f>
        <v>10255.355327910713</v>
      </c>
      <c r="F72" s="30">
        <f>SUM(F69:F71)</f>
        <v>7178.6392079952147</v>
      </c>
    </row>
    <row r="73" spans="1:7" ht="19.899999999999999" hidden="1" customHeight="1" outlineLevel="1">
      <c r="B73" s="8" t="s">
        <v>44</v>
      </c>
      <c r="C73" s="30">
        <f>'1stQuarter'!$B$14</f>
        <v>3690.6990044608501</v>
      </c>
      <c r="E73" s="30">
        <f>'1stQuarter'!$C$14</f>
        <v>1520.1177304696248</v>
      </c>
    </row>
    <row r="74" spans="1:7" ht="19.899999999999999" hidden="1" customHeight="1" outlineLevel="1" collapsed="1">
      <c r="B74" s="8" t="s">
        <v>44</v>
      </c>
      <c r="D74" s="30">
        <f>'4thQuarter'!$B$16</f>
        <v>3818.1707557324316</v>
      </c>
      <c r="E74" s="30">
        <f>'4thQuarter'!$C$16</f>
        <v>8291.9451873407852</v>
      </c>
      <c r="G74" s="30">
        <f>'4thQuarter'!$D$16</f>
        <v>273.83987457728108</v>
      </c>
    </row>
    <row r="75" spans="1:7" ht="19.899999999999999" customHeight="1" collapsed="1">
      <c r="A75" s="7" t="s">
        <v>21</v>
      </c>
      <c r="C75" s="30">
        <f>SUM(C73:C74)</f>
        <v>3690.6990044608501</v>
      </c>
      <c r="D75" s="30">
        <f>SUM(D73:D74)</f>
        <v>3818.1707557324316</v>
      </c>
      <c r="E75" s="30">
        <f>SUM(E73:E74)</f>
        <v>9812.06291781041</v>
      </c>
      <c r="G75" s="30">
        <f>SUM(G73:G74)</f>
        <v>273.83987457728108</v>
      </c>
    </row>
    <row r="76" spans="1:7" ht="19.899999999999999" hidden="1" customHeight="1" outlineLevel="1">
      <c r="B76" s="8" t="s">
        <v>44</v>
      </c>
      <c r="C76" s="30">
        <f>'2ndQuarter'!$B$11</f>
        <v>442.94585992203793</v>
      </c>
      <c r="E76" s="30">
        <f>'2ndQuarter'!$C$11</f>
        <v>6715.035396667663</v>
      </c>
    </row>
    <row r="77" spans="1:7" ht="19.899999999999999" hidden="1" customHeight="1" outlineLevel="1" collapsed="1">
      <c r="B77" s="8" t="s">
        <v>44</v>
      </c>
      <c r="E77" s="30">
        <f>'3rdQuarter'!$B$21</f>
        <v>5744.2564989801467</v>
      </c>
    </row>
    <row r="78" spans="1:7" ht="19.899999999999999" hidden="1" customHeight="1" outlineLevel="1" collapsed="1">
      <c r="B78" s="8" t="s">
        <v>44</v>
      </c>
      <c r="D78" s="30">
        <f>'4thQuarter'!$B$15</f>
        <v>1049.9113187982548</v>
      </c>
      <c r="E78" s="30">
        <f>'4thQuarter'!$C$15</f>
        <v>2398.6014686723138</v>
      </c>
      <c r="G78" s="30">
        <f>'4thQuarter'!$D$15</f>
        <v>4132.2570546569423</v>
      </c>
    </row>
    <row r="79" spans="1:7" ht="19.899999999999999" customHeight="1" collapsed="1">
      <c r="A79" s="7" t="s">
        <v>19</v>
      </c>
      <c r="C79" s="30">
        <f>SUM(C76:C78)</f>
        <v>442.94585992203793</v>
      </c>
      <c r="D79" s="30">
        <f>SUM(D76:D78)</f>
        <v>1049.9113187982548</v>
      </c>
      <c r="E79" s="30">
        <f>SUM(E76:E78)</f>
        <v>14857.893364320124</v>
      </c>
      <c r="G79" s="30">
        <f>SUM(G76:G78)</f>
        <v>4132.2570546569423</v>
      </c>
    </row>
    <row r="80" spans="1:7" ht="19.899999999999999" hidden="1" customHeight="1" outlineLevel="1">
      <c r="B80" s="8" t="s">
        <v>44</v>
      </c>
      <c r="C80" s="30">
        <f>'2ndQuarter'!$B$12</f>
        <v>4888.0373109139546</v>
      </c>
      <c r="E80" s="30">
        <f>'2ndQuarter'!$C$12</f>
        <v>7773.0966093932457</v>
      </c>
      <c r="F80" s="30">
        <f>'2ndQuarter'!$D$12</f>
        <v>864.46490283524327</v>
      </c>
    </row>
    <row r="81" spans="1:7" ht="19.899999999999999" hidden="1" customHeight="1" outlineLevel="1" collapsed="1">
      <c r="B81" s="8" t="s">
        <v>44</v>
      </c>
      <c r="E81" s="30">
        <f>'3rdQuarter'!$B$23</f>
        <v>3333.254471816188</v>
      </c>
    </row>
    <row r="82" spans="1:7" ht="19.899999999999999" hidden="1" customHeight="1" outlineLevel="1" collapsed="1">
      <c r="B82" s="8" t="s">
        <v>44</v>
      </c>
      <c r="D82" s="30">
        <f>'4thQuarter'!$B$17</f>
        <v>2405.2657556925606</v>
      </c>
      <c r="E82" s="30">
        <f>'4thQuarter'!$C$17</f>
        <v>9229.0645334449273</v>
      </c>
      <c r="G82" s="30">
        <f>'4thQuarter'!$D$17</f>
        <v>7737.7532087166401</v>
      </c>
    </row>
    <row r="83" spans="1:7" ht="19.899999999999999" customHeight="1" collapsed="1">
      <c r="A83" s="7" t="s">
        <v>22</v>
      </c>
      <c r="C83" s="30">
        <f>SUM(C80:C82)</f>
        <v>4888.0373109139546</v>
      </c>
      <c r="D83" s="30">
        <f>SUM(D80:D82)</f>
        <v>2405.2657556925606</v>
      </c>
      <c r="E83" s="30">
        <f>SUM(E80:E82)</f>
        <v>20335.415614654361</v>
      </c>
      <c r="F83" s="30">
        <f>SUM(F80:F82)</f>
        <v>864.46490283524327</v>
      </c>
      <c r="G83" s="30">
        <f>SUM(G80:G82)</f>
        <v>7737.7532087166401</v>
      </c>
    </row>
    <row r="84" spans="1:7" ht="19.899999999999999" hidden="1" customHeight="1" outlineLevel="1">
      <c r="B84" s="8" t="s">
        <v>44</v>
      </c>
      <c r="C84" s="30">
        <f>'2ndQuarter'!$B$13</f>
        <v>5503.1759572249375</v>
      </c>
      <c r="E84" s="30">
        <f>'2ndQuarter'!$C$13</f>
        <v>2664.0220128221063</v>
      </c>
      <c r="F84" s="30">
        <f>'2ndQuarter'!$D$13</f>
        <v>2631.2299876747893</v>
      </c>
    </row>
    <row r="85" spans="1:7" ht="19.899999999999999" hidden="1" customHeight="1" outlineLevel="1" collapsed="1">
      <c r="B85" s="8" t="s">
        <v>44</v>
      </c>
      <c r="E85" s="30">
        <f>'3rdQuarter'!$B$24</f>
        <v>1727.2100630126733</v>
      </c>
    </row>
    <row r="86" spans="1:7" ht="19.899999999999999" hidden="1" customHeight="1" outlineLevel="1" collapsed="1">
      <c r="B86" s="8" t="s">
        <v>44</v>
      </c>
      <c r="D86" s="30">
        <f>'4thQuarter'!$B$22</f>
        <v>4158.7730128621606</v>
      </c>
      <c r="E86" s="30">
        <f>'4thQuarter'!$C$22</f>
        <v>9643.5976242836332</v>
      </c>
      <c r="G86" s="30">
        <f>'4thQuarter'!$D$22</f>
        <v>2718.1991290489113</v>
      </c>
    </row>
    <row r="87" spans="1:7" ht="19.899999999999999" customHeight="1" collapsed="1">
      <c r="A87" s="7" t="s">
        <v>17</v>
      </c>
      <c r="C87" s="30">
        <f>SUM(C84:C86)</f>
        <v>5503.1759572249375</v>
      </c>
      <c r="D87" s="30">
        <f>SUM(D84:D86)</f>
        <v>4158.7730128621606</v>
      </c>
      <c r="E87" s="30">
        <f>SUM(E84:E86)</f>
        <v>14034.829700118413</v>
      </c>
      <c r="F87" s="30">
        <f>SUM(F84:F86)</f>
        <v>2631.2299876747893</v>
      </c>
      <c r="G87" s="30">
        <f>SUM(G84:G86)</f>
        <v>2718.1991290489113</v>
      </c>
    </row>
    <row r="88" spans="1:7" ht="19.899999999999999" hidden="1" customHeight="1" outlineLevel="1">
      <c r="B88" s="8" t="s">
        <v>44</v>
      </c>
      <c r="C88" s="30">
        <f>'1stQuarter'!$B$15</f>
        <v>7683.4576627000333</v>
      </c>
    </row>
    <row r="89" spans="1:7" ht="19.899999999999999" hidden="1" customHeight="1" outlineLevel="1" collapsed="1">
      <c r="B89" s="8" t="s">
        <v>44</v>
      </c>
      <c r="C89" s="30">
        <f>'2ndQuarter'!$B$14</f>
        <v>3696.6792822440129</v>
      </c>
      <c r="E89" s="30">
        <f>'2ndQuarter'!$C$14</f>
        <v>1188.230917605455</v>
      </c>
      <c r="F89" s="30">
        <f>'2ndQuarter'!$D$14</f>
        <v>7094.2867722928786</v>
      </c>
    </row>
    <row r="90" spans="1:7" ht="19.899999999999999" hidden="1" customHeight="1" outlineLevel="1" collapsed="1">
      <c r="B90" s="8" t="s">
        <v>44</v>
      </c>
      <c r="E90" s="30">
        <f>'3rdQuarter'!$B$25</f>
        <v>9122.0870572355343</v>
      </c>
    </row>
    <row r="91" spans="1:7" ht="19.899999999999999" hidden="1" customHeight="1" outlineLevel="1" collapsed="1">
      <c r="B91" s="8" t="s">
        <v>44</v>
      </c>
      <c r="D91" s="30">
        <f>'4thQuarter'!$B$18</f>
        <v>5256.0203026872859</v>
      </c>
      <c r="E91" s="30">
        <f>'4thQuarter'!$C$18</f>
        <v>8267.2751911065679</v>
      </c>
      <c r="G91" s="30">
        <f>'4thQuarter'!$D$18</f>
        <v>6062.9784190311548</v>
      </c>
    </row>
    <row r="92" spans="1:7" ht="19.899999999999999" customHeight="1" collapsed="1">
      <c r="A92" s="7" t="s">
        <v>23</v>
      </c>
      <c r="C92" s="30">
        <f>SUM(C88:C91)</f>
        <v>11380.136944944046</v>
      </c>
      <c r="D92" s="30">
        <f>SUM(D88:D91)</f>
        <v>5256.0203026872859</v>
      </c>
      <c r="E92" s="30">
        <f>SUM(E88:E91)</f>
        <v>18577.593165947557</v>
      </c>
      <c r="F92" s="30">
        <f>SUM(F88:F91)</f>
        <v>7094.2867722928786</v>
      </c>
      <c r="G92" s="30">
        <f>SUM(G88:G91)</f>
        <v>6062.9784190311548</v>
      </c>
    </row>
    <row r="93" spans="1:7" ht="19.899999999999999" hidden="1" customHeight="1" outlineLevel="1">
      <c r="B93" s="8" t="s">
        <v>44</v>
      </c>
      <c r="C93" s="30">
        <f>'1stQuarter'!$B$16</f>
        <v>9224.4216426809162</v>
      </c>
      <c r="E93" s="30">
        <f>'1stQuarter'!$C$16</f>
        <v>2247.4297873318828</v>
      </c>
    </row>
    <row r="94" spans="1:7" ht="19.899999999999999" hidden="1" customHeight="1" outlineLevel="1" collapsed="1">
      <c r="B94" s="8" t="s">
        <v>44</v>
      </c>
      <c r="C94" s="30">
        <f>'2ndQuarter'!$B$15</f>
        <v>8618.4768410945853</v>
      </c>
      <c r="E94" s="30">
        <f>'2ndQuarter'!$C$15</f>
        <v>311.94127353433032</v>
      </c>
      <c r="F94" s="30">
        <f>'2ndQuarter'!$D$15</f>
        <v>8895.7364165219424</v>
      </c>
    </row>
    <row r="95" spans="1:7" ht="19.899999999999999" hidden="1" customHeight="1" outlineLevel="1" collapsed="1">
      <c r="B95" s="8" t="s">
        <v>44</v>
      </c>
      <c r="E95" s="30">
        <f>'3rdQuarter'!$B$26</f>
        <v>7141.9643913386572</v>
      </c>
    </row>
    <row r="96" spans="1:7" ht="19.899999999999999" hidden="1" customHeight="1" outlineLevel="1" collapsed="1">
      <c r="B96" s="8" t="s">
        <v>44</v>
      </c>
      <c r="D96" s="30">
        <f>'4thQuarter'!$B$23</f>
        <v>9503.1860772234686</v>
      </c>
      <c r="E96" s="30">
        <f>'4thQuarter'!$C$23</f>
        <v>58.113984824371073</v>
      </c>
      <c r="G96" s="30">
        <f>'4thQuarter'!$D$23</f>
        <v>7946.1563849841423</v>
      </c>
    </row>
    <row r="97" spans="1:7" ht="19.899999999999999" customHeight="1" collapsed="1">
      <c r="A97" s="7" t="s">
        <v>14</v>
      </c>
      <c r="C97" s="30">
        <f>SUM(C93:C96)</f>
        <v>17842.898483775502</v>
      </c>
      <c r="D97" s="30">
        <f>SUM(D93:D96)</f>
        <v>9503.1860772234686</v>
      </c>
      <c r="E97" s="30">
        <f>SUM(E93:E96)</f>
        <v>9759.4494370292414</v>
      </c>
      <c r="F97" s="30">
        <f>SUM(F93:F96)</f>
        <v>8895.7364165219424</v>
      </c>
      <c r="G97" s="30">
        <f>SUM(G93:G96)</f>
        <v>7946.1563849841423</v>
      </c>
    </row>
    <row r="98" spans="1:7" ht="19.899999999999999" hidden="1" customHeight="1" outlineLevel="1">
      <c r="B98" s="8" t="s">
        <v>44</v>
      </c>
      <c r="E98" s="30">
        <f>'1stQuarter'!$C$17</f>
        <v>1177.9356279760759</v>
      </c>
    </row>
    <row r="99" spans="1:7" ht="19.899999999999999" hidden="1" customHeight="1" outlineLevel="1" collapsed="1">
      <c r="B99" s="8" t="s">
        <v>44</v>
      </c>
      <c r="C99" s="30">
        <f>'2ndQuarter'!$B$16</f>
        <v>1809.358200200908</v>
      </c>
      <c r="E99" s="30">
        <f>'2ndQuarter'!$C$16</f>
        <v>3311.3281140170111</v>
      </c>
      <c r="F99" s="30">
        <f>'2ndQuarter'!$D$16</f>
        <v>444.42027590078942</v>
      </c>
    </row>
    <row r="100" spans="1:7" ht="19.899999999999999" hidden="1" customHeight="1" outlineLevel="1" collapsed="1">
      <c r="B100" s="8" t="s">
        <v>44</v>
      </c>
      <c r="E100" s="30">
        <f>'3rdQuarter'!$B$27</f>
        <v>5104.456890647778</v>
      </c>
    </row>
    <row r="101" spans="1:7" ht="19.899999999999999" hidden="1" customHeight="1" outlineLevel="1" collapsed="1">
      <c r="B101" s="8" t="s">
        <v>44</v>
      </c>
      <c r="D101" s="30">
        <f>'4thQuarter'!$B$19</f>
        <v>858.17867292511255</v>
      </c>
      <c r="E101" s="30">
        <f>'4thQuarter'!$C$19</f>
        <v>540.36039344747223</v>
      </c>
      <c r="G101" s="30">
        <f>'4thQuarter'!$D$19</f>
        <v>2097.6668359343748</v>
      </c>
    </row>
    <row r="102" spans="1:7" ht="19.899999999999999" customHeight="1" collapsed="1">
      <c r="A102" s="7" t="s">
        <v>37</v>
      </c>
      <c r="C102" s="30">
        <f>SUM(C98:C101)</f>
        <v>1809.358200200908</v>
      </c>
      <c r="D102" s="30">
        <f>SUM(D98:D101)</f>
        <v>858.17867292511255</v>
      </c>
      <c r="E102" s="30">
        <f>SUM(E98:E101)</f>
        <v>10134.081026088337</v>
      </c>
      <c r="F102" s="30">
        <f>SUM(F98:F101)</f>
        <v>444.42027590078942</v>
      </c>
      <c r="G102" s="30">
        <f>SUM(G98:G101)</f>
        <v>2097.6668359343748</v>
      </c>
    </row>
    <row r="103" spans="1:7" ht="19.899999999999999" hidden="1" customHeight="1" outlineLevel="1">
      <c r="B103" s="8" t="s">
        <v>44</v>
      </c>
      <c r="C103" s="30">
        <f>'1stQuarter'!$B$18</f>
        <v>6047.1571949646204</v>
      </c>
      <c r="E103" s="30">
        <f>'1stQuarter'!$C$18</f>
        <v>2175.4440918239379</v>
      </c>
    </row>
    <row r="104" spans="1:7" ht="19.899999999999999" hidden="1" customHeight="1" outlineLevel="1" collapsed="1">
      <c r="B104" s="8" t="s">
        <v>44</v>
      </c>
      <c r="C104" s="30">
        <f>'2ndQuarter'!$B$17</f>
        <v>8493.1784880478845</v>
      </c>
      <c r="E104" s="30">
        <f>'2ndQuarter'!$C$17</f>
        <v>8429.3108505247983</v>
      </c>
      <c r="F104" s="30">
        <f>'2ndQuarter'!$D$17</f>
        <v>2384.5839904483546</v>
      </c>
    </row>
    <row r="105" spans="1:7" ht="19.899999999999999" hidden="1" customHeight="1" outlineLevel="1" collapsed="1">
      <c r="B105" s="8" t="s">
        <v>44</v>
      </c>
      <c r="E105" s="30">
        <f>'3rdQuarter'!$B$28</f>
        <v>6217.2136106312282</v>
      </c>
    </row>
    <row r="106" spans="1:7" ht="19.899999999999999" hidden="1" customHeight="1" outlineLevel="1" collapsed="1">
      <c r="B106" s="8" t="s">
        <v>44</v>
      </c>
      <c r="D106" s="30">
        <f>'4thQuarter'!$B$20</f>
        <v>5172.9631981308085</v>
      </c>
      <c r="E106" s="30">
        <f>'4thQuarter'!$C$20</f>
        <v>7111.2085197240831</v>
      </c>
      <c r="G106" s="30">
        <f>'4thQuarter'!$D$20</f>
        <v>2146.4361649631537</v>
      </c>
    </row>
    <row r="107" spans="1:7" ht="19.899999999999999" customHeight="1" collapsed="1">
      <c r="A107" s="7" t="s">
        <v>38</v>
      </c>
      <c r="C107" s="30">
        <f>SUM(C103:C106)</f>
        <v>14540.335683012505</v>
      </c>
      <c r="D107" s="30">
        <f>SUM(D103:D106)</f>
        <v>5172.9631981308085</v>
      </c>
      <c r="E107" s="30">
        <f>SUM(E103:E106)</f>
        <v>23933.177072704049</v>
      </c>
      <c r="F107" s="30">
        <f>SUM(F103:F106)</f>
        <v>2384.5839904483546</v>
      </c>
      <c r="G107" s="30">
        <f>SUM(G103:G106)</f>
        <v>2146.4361649631537</v>
      </c>
    </row>
    <row r="108" spans="1:7" ht="19.899999999999999" hidden="1" customHeight="1" outlineLevel="1">
      <c r="B108" s="8" t="s">
        <v>44</v>
      </c>
      <c r="C108" s="30">
        <f>'1stQuarter'!$B$19</f>
        <v>1713.3348873682335</v>
      </c>
      <c r="E108" s="30">
        <f>'1stQuarter'!$C$19</f>
        <v>4493.3876056796507</v>
      </c>
    </row>
    <row r="109" spans="1:7" ht="19.899999999999999" hidden="1" customHeight="1" outlineLevel="1" collapsed="1">
      <c r="B109" s="8" t="s">
        <v>44</v>
      </c>
      <c r="C109" s="30">
        <f>'2ndQuarter'!$B$18</f>
        <v>4934.6145492897485</v>
      </c>
      <c r="E109" s="30">
        <f>'2ndQuarter'!$C$18</f>
        <v>2277.9678906683585</v>
      </c>
      <c r="F109" s="30">
        <f>'2ndQuarter'!$D$18</f>
        <v>8760.9012620296653</v>
      </c>
    </row>
    <row r="110" spans="1:7" ht="19.899999999999999" hidden="1" customHeight="1" outlineLevel="1" collapsed="1">
      <c r="B110" s="8" t="s">
        <v>44</v>
      </c>
      <c r="E110" s="30">
        <f>'3rdQuarter'!$B$29</f>
        <v>9012.075535928805</v>
      </c>
    </row>
    <row r="111" spans="1:7" ht="19.899999999999999" customHeight="1" collapsed="1">
      <c r="A111" s="7" t="s">
        <v>34</v>
      </c>
      <c r="C111" s="30">
        <f>SUM(C108:C110)</f>
        <v>6647.949436657982</v>
      </c>
      <c r="E111" s="30">
        <f>SUM(E108:E110)</f>
        <v>15783.431032276814</v>
      </c>
      <c r="F111" s="30">
        <f>SUM(F108:F110)</f>
        <v>8760.9012620296653</v>
      </c>
    </row>
    <row r="112" spans="1:7" ht="19.899999999999999" hidden="1" customHeight="1" outlineLevel="1">
      <c r="B112" s="8" t="s">
        <v>44</v>
      </c>
      <c r="C112" s="30">
        <f>'1stQuarter'!$B$20</f>
        <v>3372.2237170524695</v>
      </c>
      <c r="E112" s="30">
        <f>'1stQuarter'!$C$20</f>
        <v>3102.8146181643024</v>
      </c>
    </row>
    <row r="113" spans="1:7" ht="19.899999999999999" hidden="1" customHeight="1" outlineLevel="1" collapsed="1">
      <c r="B113" s="8" t="s">
        <v>44</v>
      </c>
      <c r="E113" s="30">
        <f>'2ndQuarter'!$C$19</f>
        <v>1605.5505707828015</v>
      </c>
      <c r="F113" s="30">
        <f>'2ndQuarter'!$D$19</f>
        <v>7955.1885171493504</v>
      </c>
    </row>
    <row r="114" spans="1:7" ht="19.899999999999999" hidden="1" customHeight="1" outlineLevel="1" collapsed="1">
      <c r="B114" s="8" t="s">
        <v>44</v>
      </c>
      <c r="E114" s="30">
        <f>'3rdQuarter'!$B$30</f>
        <v>110.30540253513573</v>
      </c>
    </row>
    <row r="115" spans="1:7" ht="19.899999999999999" hidden="1" customHeight="1" outlineLevel="1" collapsed="1">
      <c r="B115" s="8" t="s">
        <v>44</v>
      </c>
      <c r="D115" s="30">
        <f>'4thQuarter'!$B$21</f>
        <v>5178.7775786655002</v>
      </c>
      <c r="E115" s="30">
        <f>'4thQuarter'!$C$21</f>
        <v>218.96276549715185</v>
      </c>
      <c r="G115" s="30">
        <f>'4thQuarter'!$D$21</f>
        <v>5162.8259274985539</v>
      </c>
    </row>
    <row r="116" spans="1:7" ht="19.899999999999999" customHeight="1" collapsed="1">
      <c r="A116" s="7" t="s">
        <v>18</v>
      </c>
      <c r="C116" s="30">
        <f>SUM(C112:C115)</f>
        <v>3372.2237170524695</v>
      </c>
      <c r="D116" s="30">
        <f>SUM(D112:D115)</f>
        <v>5178.7775786655002</v>
      </c>
      <c r="E116" s="30">
        <f>SUM(E112:E115)</f>
        <v>5037.6333569793915</v>
      </c>
      <c r="F116" s="30">
        <f>SUM(F112:F115)</f>
        <v>7955.1885171493504</v>
      </c>
      <c r="G116" s="30">
        <f>SUM(G112:G115)</f>
        <v>5162.8259274985539</v>
      </c>
    </row>
    <row r="117" spans="1:7" ht="19.899999999999999" hidden="1" customHeight="1" outlineLevel="1">
      <c r="B117" s="8" t="s">
        <v>44</v>
      </c>
      <c r="C117" s="30">
        <f>'1stQuarter'!$B$21</f>
        <v>7274.1219187030474</v>
      </c>
      <c r="E117" s="30">
        <f>'1stQuarter'!$C$21</f>
        <v>64.607202956158289</v>
      </c>
    </row>
    <row r="118" spans="1:7" ht="19.899999999999999" hidden="1" customHeight="1" outlineLevel="1" collapsed="1">
      <c r="B118" s="8" t="s">
        <v>44</v>
      </c>
      <c r="C118" s="30">
        <f>'2ndQuarter'!$B$20</f>
        <v>4985.6471554445343</v>
      </c>
      <c r="E118" s="30">
        <f>'2ndQuarter'!$C$20</f>
        <v>2923.6920431345825</v>
      </c>
      <c r="F118" s="30">
        <f>'2ndQuarter'!$D$20</f>
        <v>9136.0277425969798</v>
      </c>
    </row>
    <row r="119" spans="1:7" ht="19.899999999999999" hidden="1" customHeight="1" outlineLevel="1" collapsed="1">
      <c r="B119" s="8" t="s">
        <v>44</v>
      </c>
      <c r="E119" s="30">
        <f>'3rdQuarter'!$B$31</f>
        <v>3513.7585417076771</v>
      </c>
    </row>
    <row r="120" spans="1:7" ht="19.899999999999999" hidden="1" customHeight="1" outlineLevel="1" collapsed="1">
      <c r="B120" s="8" t="s">
        <v>44</v>
      </c>
      <c r="D120" s="30">
        <f>'4thQuarter'!$B$24</f>
        <v>968.39487023315633</v>
      </c>
      <c r="E120" s="30">
        <f>'4thQuarter'!$C$24</f>
        <v>5760.8876557311087</v>
      </c>
      <c r="G120" s="30">
        <f>'4thQuarter'!$D$24</f>
        <v>2945.7181497158908</v>
      </c>
    </row>
    <row r="121" spans="1:7" ht="19.899999999999999" customHeight="1" collapsed="1">
      <c r="A121" s="7" t="s">
        <v>40</v>
      </c>
      <c r="C121" s="30">
        <f>SUM(C117:C120)</f>
        <v>12259.769074147582</v>
      </c>
      <c r="D121" s="30">
        <f>SUM(D117:D120)</f>
        <v>968.39487023315633</v>
      </c>
      <c r="E121" s="30">
        <f>SUM(E117:E120)</f>
        <v>12262.945443529527</v>
      </c>
      <c r="F121" s="30">
        <f>SUM(F117:F120)</f>
        <v>9136.0277425969798</v>
      </c>
      <c r="G121" s="30">
        <f>SUM(G117:G120)</f>
        <v>2945.7181497158908</v>
      </c>
    </row>
  </sheetData>
  <dataConsolidate leftLabels="1" topLabels="1" link="1">
    <dataRefs count="4">
      <dataRef ref="A1:C21" sheet="1stQuarter"/>
      <dataRef ref="A1:D20" sheet="2ndQuarter"/>
      <dataRef ref="A1:B31" sheet="3rdQuarter"/>
      <dataRef ref="A1:D24" sheet="4thQuarter"/>
    </dataRefs>
  </dataConsolidate>
  <dataValidations count="1">
    <dataValidation type="list" allowBlank="1" showInputMessage="1" showErrorMessage="1" sqref="A107:B133" xr:uid="{FD614CBB-C27B-438D-ACBE-3FCC509F78B8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2"/>
  <sheetViews>
    <sheetView showGridLines="0" zoomScale="70" zoomScaleNormal="70" workbookViewId="0">
      <selection activeCell="M8" sqref="M8"/>
    </sheetView>
  </sheetViews>
  <sheetFormatPr defaultColWidth="8.7109375" defaultRowHeight="19.899999999999999" customHeight="1"/>
  <cols>
    <col min="1" max="1" width="31.7109375" style="7" customWidth="1"/>
    <col min="2" max="3" width="31.7109375" style="10" customWidth="1"/>
    <col min="4" max="5" width="13.7109375" style="7" customWidth="1"/>
    <col min="6" max="8" width="11.7109375" style="7" bestFit="1" customWidth="1"/>
    <col min="9" max="19" width="11.140625" style="7" bestFit="1" customWidth="1"/>
    <col min="20" max="20" width="8.7109375" style="7" bestFit="1" customWidth="1"/>
    <col min="21" max="21" width="9.5703125" style="7" bestFit="1" customWidth="1"/>
    <col min="22" max="52" width="10.42578125" style="7" bestFit="1" customWidth="1"/>
    <col min="53" max="53" width="8.140625" style="7" bestFit="1" customWidth="1"/>
    <col min="54" max="81" width="11.28515625" style="7" bestFit="1" customWidth="1"/>
    <col min="82" max="82" width="9" style="7" bestFit="1" customWidth="1"/>
    <col min="83" max="111" width="11.28515625" style="7" bestFit="1" customWidth="1"/>
    <col min="112" max="112" width="8.7109375" style="7" bestFit="1" customWidth="1"/>
    <col min="113" max="113" width="9.5703125" style="7" bestFit="1" customWidth="1"/>
    <col min="114" max="143" width="11.140625" style="7" bestFit="1" customWidth="1"/>
    <col min="144" max="144" width="8.7109375" style="7" bestFit="1" customWidth="1"/>
    <col min="145" max="174" width="11.5703125" style="7" bestFit="1" customWidth="1"/>
    <col min="175" max="175" width="9.140625" style="7" bestFit="1" customWidth="1"/>
    <col min="176" max="206" width="11.28515625" style="7" bestFit="1" customWidth="1"/>
    <col min="207" max="207" width="8.85546875" style="7" bestFit="1" customWidth="1"/>
    <col min="208" max="208" width="9.5703125" style="7" bestFit="1" customWidth="1"/>
    <col min="209" max="209" width="9.7109375" style="7" bestFit="1" customWidth="1"/>
    <col min="210" max="238" width="11" style="7" bestFit="1" customWidth="1"/>
    <col min="239" max="239" width="8.5703125" style="7" bestFit="1" customWidth="1"/>
    <col min="240" max="262" width="11.28515625" style="7" bestFit="1" customWidth="1"/>
    <col min="263" max="263" width="8.7109375" style="7" bestFit="1" customWidth="1"/>
    <col min="264" max="294" width="11.7109375" style="7" bestFit="1" customWidth="1"/>
    <col min="295" max="295" width="9.28515625" style="7" bestFit="1" customWidth="1"/>
    <col min="296" max="296" width="9.5703125" style="7" bestFit="1" customWidth="1"/>
    <col min="297" max="317" width="11.28515625" style="7" bestFit="1" customWidth="1"/>
    <col min="318" max="318" width="8.7109375" style="7" bestFit="1" customWidth="1"/>
    <col min="319" max="319" width="9.5703125" style="7" bestFit="1" customWidth="1"/>
    <col min="320" max="320" width="9.7109375" style="7" bestFit="1" customWidth="1"/>
    <col min="321" max="321" width="11" style="7" bestFit="1" customWidth="1"/>
    <col min="322" max="16384" width="8.7109375" style="7"/>
  </cols>
  <sheetData>
    <row r="1" spans="1:321" s="8" customFormat="1" ht="25.15" customHeight="1" thickTop="1" thickBot="1">
      <c r="A1" s="20" t="s">
        <v>7</v>
      </c>
      <c r="B1" s="24" t="s">
        <v>8</v>
      </c>
      <c r="C1" s="23" t="s">
        <v>9</v>
      </c>
      <c r="D1" s="7"/>
      <c r="E1" s="7"/>
    </row>
    <row r="2" spans="1:321" ht="25.15" customHeight="1" thickTop="1">
      <c r="A2" s="17" t="s">
        <v>30</v>
      </c>
      <c r="B2" s="18">
        <v>5961.9946922322997</v>
      </c>
      <c r="C2" s="19">
        <v>1682.9930386570559</v>
      </c>
    </row>
    <row r="3" spans="1:321" s="8" customFormat="1" ht="25.15" customHeight="1">
      <c r="A3" s="12" t="s">
        <v>25</v>
      </c>
      <c r="B3" s="11"/>
      <c r="C3" s="13">
        <v>5174.9972887780805</v>
      </c>
      <c r="D3" s="7"/>
      <c r="E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</row>
    <row r="4" spans="1:321" ht="25.15" customHeight="1">
      <c r="A4" s="12" t="s">
        <v>26</v>
      </c>
      <c r="B4" s="11">
        <v>2842.9533551627537</v>
      </c>
      <c r="C4" s="13"/>
    </row>
    <row r="5" spans="1:321" ht="25.15" customHeight="1">
      <c r="A5" s="12" t="s">
        <v>16</v>
      </c>
      <c r="B5" s="11">
        <v>6325.4144614996148</v>
      </c>
      <c r="C5" s="13">
        <v>1000.3761304251129</v>
      </c>
    </row>
    <row r="6" spans="1:321" ht="25.15" customHeight="1">
      <c r="A6" s="12" t="s">
        <v>31</v>
      </c>
      <c r="B6" s="11">
        <v>8841.1123811323741</v>
      </c>
      <c r="C6" s="13">
        <v>6347.5392044173404</v>
      </c>
    </row>
    <row r="7" spans="1:321" ht="25.15" customHeight="1">
      <c r="A7" s="12" t="s">
        <v>24</v>
      </c>
      <c r="B7" s="11">
        <v>3826.9318147216272</v>
      </c>
      <c r="C7" s="13">
        <v>522.85372739884951</v>
      </c>
    </row>
    <row r="8" spans="1:321" ht="25.15" customHeight="1">
      <c r="A8" s="12" t="s">
        <v>27</v>
      </c>
      <c r="B8" s="11">
        <v>1603.6005542997009</v>
      </c>
      <c r="C8" s="13">
        <v>2165.3171474262454</v>
      </c>
    </row>
    <row r="9" spans="1:321" ht="25.15" customHeight="1">
      <c r="A9" s="12" t="s">
        <v>36</v>
      </c>
      <c r="B9" s="11">
        <v>5523.9539664846106</v>
      </c>
      <c r="C9" s="13">
        <v>8895.2127709844626</v>
      </c>
    </row>
    <row r="10" spans="1:321" ht="25.15" customHeight="1">
      <c r="A10" s="12" t="s">
        <v>13</v>
      </c>
      <c r="B10" s="11">
        <v>586.21786910514493</v>
      </c>
      <c r="C10" s="13">
        <v>5065.2982375340634</v>
      </c>
    </row>
    <row r="11" spans="1:321" ht="25.15" customHeight="1">
      <c r="A11" s="12" t="s">
        <v>29</v>
      </c>
      <c r="B11" s="11">
        <v>5051.9295797416617</v>
      </c>
      <c r="C11" s="13">
        <v>4723.6954630380042</v>
      </c>
    </row>
    <row r="12" spans="1:321" ht="25.15" customHeight="1">
      <c r="A12" s="12" t="s">
        <v>41</v>
      </c>
      <c r="B12" s="11">
        <v>8584.1570047887872</v>
      </c>
      <c r="C12" s="13">
        <v>182.23757671524982</v>
      </c>
    </row>
    <row r="13" spans="1:321" ht="25.15" customHeight="1">
      <c r="A13" s="12" t="s">
        <v>15</v>
      </c>
      <c r="B13" s="11">
        <v>3370.3264224171817</v>
      </c>
      <c r="C13" s="13">
        <v>6079.2426512478833</v>
      </c>
    </row>
    <row r="14" spans="1:321" ht="25.15" customHeight="1">
      <c r="A14" s="12" t="s">
        <v>21</v>
      </c>
      <c r="B14" s="11">
        <v>3690.6990044608501</v>
      </c>
      <c r="C14" s="13">
        <v>1520.1177304696248</v>
      </c>
    </row>
    <row r="15" spans="1:321" ht="25.15" customHeight="1">
      <c r="A15" s="12" t="s">
        <v>23</v>
      </c>
      <c r="B15" s="11">
        <v>7683.4576627000333</v>
      </c>
      <c r="C15" s="13"/>
    </row>
    <row r="16" spans="1:321" ht="25.15" customHeight="1">
      <c r="A16" s="12" t="s">
        <v>14</v>
      </c>
      <c r="B16" s="11">
        <v>9224.4216426809162</v>
      </c>
      <c r="C16" s="13">
        <v>2247.4297873318828</v>
      </c>
    </row>
    <row r="17" spans="1:3" ht="25.15" customHeight="1">
      <c r="A17" s="12" t="s">
        <v>37</v>
      </c>
      <c r="B17" s="11"/>
      <c r="C17" s="13">
        <v>1177.9356279760759</v>
      </c>
    </row>
    <row r="18" spans="1:3" ht="25.15" customHeight="1">
      <c r="A18" s="12" t="s">
        <v>38</v>
      </c>
      <c r="B18" s="11">
        <v>6047.1571949646204</v>
      </c>
      <c r="C18" s="13">
        <v>2175.4440918239379</v>
      </c>
    </row>
    <row r="19" spans="1:3" ht="25.15" customHeight="1">
      <c r="A19" s="12" t="s">
        <v>34</v>
      </c>
      <c r="B19" s="11">
        <v>1713.3348873682335</v>
      </c>
      <c r="C19" s="13">
        <v>4493.3876056796507</v>
      </c>
    </row>
    <row r="20" spans="1:3" ht="25.15" customHeight="1">
      <c r="A20" s="12" t="s">
        <v>18</v>
      </c>
      <c r="B20" s="11">
        <v>3372.2237170524695</v>
      </c>
      <c r="C20" s="13">
        <v>3102.8146181643024</v>
      </c>
    </row>
    <row r="21" spans="1:3" ht="25.15" customHeight="1" thickBot="1">
      <c r="A21" s="14" t="s">
        <v>40</v>
      </c>
      <c r="B21" s="15">
        <v>7274.1219187030474</v>
      </c>
      <c r="C21" s="16">
        <v>64.607202956158289</v>
      </c>
    </row>
    <row r="22" spans="1:3" ht="19.899999999999999" customHeight="1" thickTop="1"/>
  </sheetData>
  <sortState ref="A2:C21">
    <sortCondition ref="A3:A21"/>
  </sortState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1"/>
  <sheetViews>
    <sheetView showGridLines="0" zoomScale="70" zoomScaleNormal="70" workbookViewId="0">
      <selection activeCell="G14" sqref="G14"/>
    </sheetView>
  </sheetViews>
  <sheetFormatPr defaultColWidth="8.7109375" defaultRowHeight="25.15" customHeight="1"/>
  <cols>
    <col min="1" max="4" width="31.7109375" style="7" customWidth="1"/>
    <col min="5" max="13" width="13.7109375" style="7" customWidth="1"/>
    <col min="14" max="14" width="8.7109375" style="7"/>
    <col min="15" max="18" width="11.7109375" style="7" bestFit="1" customWidth="1"/>
    <col min="19" max="29" width="11.140625" style="7" bestFit="1" customWidth="1"/>
    <col min="30" max="30" width="8.7109375" style="7" bestFit="1" customWidth="1"/>
    <col min="31" max="31" width="9.5703125" style="7" bestFit="1" customWidth="1"/>
    <col min="32" max="62" width="10.42578125" style="7" bestFit="1" customWidth="1"/>
    <col min="63" max="63" width="8.140625" style="7" bestFit="1" customWidth="1"/>
    <col min="64" max="91" width="11.28515625" style="7" bestFit="1" customWidth="1"/>
    <col min="92" max="92" width="9" style="7" bestFit="1" customWidth="1"/>
    <col min="93" max="121" width="11.28515625" style="7" bestFit="1" customWidth="1"/>
    <col min="122" max="122" width="8.7109375" style="7" bestFit="1" customWidth="1"/>
    <col min="123" max="123" width="9.5703125" style="7" bestFit="1" customWidth="1"/>
    <col min="124" max="153" width="11.140625" style="7" bestFit="1" customWidth="1"/>
    <col min="154" max="154" width="8.7109375" style="7" bestFit="1" customWidth="1"/>
    <col min="155" max="184" width="11.5703125" style="7" bestFit="1" customWidth="1"/>
    <col min="185" max="185" width="9.140625" style="7" bestFit="1" customWidth="1"/>
    <col min="186" max="216" width="11.28515625" style="7" bestFit="1" customWidth="1"/>
    <col min="217" max="217" width="8.85546875" style="7" bestFit="1" customWidth="1"/>
    <col min="218" max="218" width="9.5703125" style="7" bestFit="1" customWidth="1"/>
    <col min="219" max="219" width="9.7109375" style="7" bestFit="1" customWidth="1"/>
    <col min="220" max="248" width="11" style="7" bestFit="1" customWidth="1"/>
    <col min="249" max="249" width="8.5703125" style="7" bestFit="1" customWidth="1"/>
    <col min="250" max="272" width="11.28515625" style="7" bestFit="1" customWidth="1"/>
    <col min="273" max="273" width="8.7109375" style="7" bestFit="1" customWidth="1"/>
    <col min="274" max="304" width="11.7109375" style="7" bestFit="1" customWidth="1"/>
    <col min="305" max="305" width="9.28515625" style="7" bestFit="1" customWidth="1"/>
    <col min="306" max="306" width="9.5703125" style="7" bestFit="1" customWidth="1"/>
    <col min="307" max="327" width="11.28515625" style="7" bestFit="1" customWidth="1"/>
    <col min="328" max="328" width="8.7109375" style="7" bestFit="1" customWidth="1"/>
    <col min="329" max="329" width="9.5703125" style="7" bestFit="1" customWidth="1"/>
    <col min="330" max="330" width="9.7109375" style="7" bestFit="1" customWidth="1"/>
    <col min="331" max="331" width="11" style="7" bestFit="1" customWidth="1"/>
    <col min="332" max="16384" width="8.7109375" style="7"/>
  </cols>
  <sheetData>
    <row r="1" spans="1:331" s="8" customFormat="1" ht="25.15" customHeight="1" thickTop="1" thickBot="1">
      <c r="A1" s="20" t="s">
        <v>7</v>
      </c>
      <c r="B1" s="25" t="s">
        <v>8</v>
      </c>
      <c r="C1" s="25" t="s">
        <v>9</v>
      </c>
      <c r="D1" s="26" t="s">
        <v>10</v>
      </c>
      <c r="E1" s="7"/>
      <c r="F1" s="7"/>
      <c r="G1" s="7"/>
      <c r="H1" s="7"/>
      <c r="I1" s="7"/>
      <c r="J1" s="7"/>
      <c r="K1" s="7"/>
      <c r="L1" s="7"/>
      <c r="M1" s="7"/>
    </row>
    <row r="2" spans="1:331" ht="25.15" customHeight="1" thickTop="1">
      <c r="A2" s="17" t="s">
        <v>30</v>
      </c>
      <c r="B2" s="18">
        <v>5922.2461347080298</v>
      </c>
      <c r="C2" s="18">
        <v>6375.3139922875944</v>
      </c>
      <c r="D2" s="19">
        <v>6179.182008291029</v>
      </c>
    </row>
    <row r="3" spans="1:331" s="8" customFormat="1" ht="25.15" customHeight="1">
      <c r="A3" s="12" t="s">
        <v>35</v>
      </c>
      <c r="B3" s="11">
        <v>5927.9346071283235</v>
      </c>
      <c r="C3" s="11">
        <v>5149.9342225948185</v>
      </c>
      <c r="D3" s="13">
        <v>9076.3744961533866</v>
      </c>
      <c r="E3" s="7"/>
      <c r="F3" s="7"/>
      <c r="G3" s="7"/>
      <c r="I3" s="7"/>
      <c r="J3" s="7"/>
      <c r="K3" s="7"/>
      <c r="L3" s="7"/>
      <c r="M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</row>
    <row r="4" spans="1:331" ht="25.15" customHeight="1">
      <c r="A4" s="12" t="s">
        <v>16</v>
      </c>
      <c r="B4" s="11"/>
      <c r="C4" s="11">
        <v>9840.4977585926408</v>
      </c>
      <c r="D4" s="13">
        <v>9956.2850412114149</v>
      </c>
    </row>
    <row r="5" spans="1:331" ht="25.15" customHeight="1">
      <c r="A5" s="12" t="s">
        <v>24</v>
      </c>
      <c r="B5" s="11">
        <v>5246.6767890552237</v>
      </c>
      <c r="C5" s="11">
        <v>3516.5066060410318</v>
      </c>
      <c r="D5" s="13"/>
    </row>
    <row r="6" spans="1:331" ht="25.15" customHeight="1">
      <c r="A6" s="12" t="s">
        <v>39</v>
      </c>
      <c r="B6" s="11">
        <v>2407.95480363366</v>
      </c>
      <c r="C6" s="11"/>
      <c r="D6" s="13">
        <v>1122.2992938299649</v>
      </c>
    </row>
    <row r="7" spans="1:331" ht="25.15" customHeight="1">
      <c r="A7" s="12" t="s">
        <v>32</v>
      </c>
      <c r="B7" s="11">
        <v>6442.1204617098192</v>
      </c>
      <c r="C7" s="11"/>
      <c r="D7" s="13">
        <v>6158.6981531223428</v>
      </c>
    </row>
    <row r="8" spans="1:331" ht="25.15" customHeight="1">
      <c r="A8" s="12" t="s">
        <v>28</v>
      </c>
      <c r="B8" s="11">
        <v>243.26758657973915</v>
      </c>
      <c r="C8" s="11">
        <v>6332.8565834954152</v>
      </c>
      <c r="D8" s="13">
        <v>48.879324103947511</v>
      </c>
    </row>
    <row r="9" spans="1:331" ht="25.15" customHeight="1">
      <c r="A9" s="12" t="s">
        <v>29</v>
      </c>
      <c r="B9" s="11">
        <v>1669.2292805276775</v>
      </c>
      <c r="C9" s="11">
        <v>3931.3830089070816</v>
      </c>
      <c r="D9" s="13">
        <v>8942.8952105824101</v>
      </c>
    </row>
    <row r="10" spans="1:331" ht="25.15" customHeight="1">
      <c r="A10" s="12" t="s">
        <v>15</v>
      </c>
      <c r="B10" s="11">
        <v>9243.4673820119096</v>
      </c>
      <c r="C10" s="11">
        <v>1952.539713376189</v>
      </c>
      <c r="D10" s="13">
        <v>7178.6392079952147</v>
      </c>
    </row>
    <row r="11" spans="1:331" ht="25.15" customHeight="1">
      <c r="A11" s="12" t="s">
        <v>19</v>
      </c>
      <c r="B11" s="11">
        <v>442.94585992203793</v>
      </c>
      <c r="C11" s="11">
        <v>6715.035396667663</v>
      </c>
      <c r="D11" s="13"/>
    </row>
    <row r="12" spans="1:331" ht="25.15" customHeight="1">
      <c r="A12" s="12" t="s">
        <v>22</v>
      </c>
      <c r="B12" s="11">
        <v>4888.0373109139546</v>
      </c>
      <c r="C12" s="11">
        <v>7773.0966093932457</v>
      </c>
      <c r="D12" s="13">
        <v>864.46490283524327</v>
      </c>
    </row>
    <row r="13" spans="1:331" ht="25.15" customHeight="1">
      <c r="A13" s="12" t="s">
        <v>17</v>
      </c>
      <c r="B13" s="11">
        <v>5503.1759572249375</v>
      </c>
      <c r="C13" s="11">
        <v>2664.0220128221063</v>
      </c>
      <c r="D13" s="13">
        <v>2631.2299876747893</v>
      </c>
    </row>
    <row r="14" spans="1:331" ht="25.15" customHeight="1">
      <c r="A14" s="12" t="s">
        <v>23</v>
      </c>
      <c r="B14" s="11">
        <v>3696.6792822440129</v>
      </c>
      <c r="C14" s="11">
        <v>1188.230917605455</v>
      </c>
      <c r="D14" s="13">
        <v>7094.2867722928786</v>
      </c>
    </row>
    <row r="15" spans="1:331" ht="25.15" customHeight="1">
      <c r="A15" s="12" t="s">
        <v>14</v>
      </c>
      <c r="B15" s="11">
        <v>8618.4768410945853</v>
      </c>
      <c r="C15" s="11">
        <v>311.94127353433032</v>
      </c>
      <c r="D15" s="13">
        <v>8895.7364165219424</v>
      </c>
    </row>
    <row r="16" spans="1:331" ht="25.15" customHeight="1">
      <c r="A16" s="12" t="s">
        <v>37</v>
      </c>
      <c r="B16" s="11">
        <v>1809.358200200908</v>
      </c>
      <c r="C16" s="11">
        <v>3311.3281140170111</v>
      </c>
      <c r="D16" s="13">
        <v>444.42027590078942</v>
      </c>
    </row>
    <row r="17" spans="1:4" ht="25.15" customHeight="1">
      <c r="A17" s="12" t="s">
        <v>38</v>
      </c>
      <c r="B17" s="11">
        <v>8493.1784880478845</v>
      </c>
      <c r="C17" s="11">
        <v>8429.3108505247983</v>
      </c>
      <c r="D17" s="13">
        <v>2384.5839904483546</v>
      </c>
    </row>
    <row r="18" spans="1:4" ht="25.15" customHeight="1">
      <c r="A18" s="7" t="s">
        <v>34</v>
      </c>
      <c r="B18" s="11">
        <v>4934.6145492897485</v>
      </c>
      <c r="C18" s="11">
        <v>2277.9678906683585</v>
      </c>
      <c r="D18" s="13">
        <v>8760.9012620296653</v>
      </c>
    </row>
    <row r="19" spans="1:4" ht="25.15" customHeight="1">
      <c r="A19" s="12" t="s">
        <v>18</v>
      </c>
      <c r="B19" s="11"/>
      <c r="C19" s="11">
        <v>1605.5505707828015</v>
      </c>
      <c r="D19" s="13">
        <v>7955.1885171493504</v>
      </c>
    </row>
    <row r="20" spans="1:4" ht="25.15" customHeight="1" thickBot="1">
      <c r="A20" s="14" t="s">
        <v>40</v>
      </c>
      <c r="B20" s="15">
        <v>4985.6471554445343</v>
      </c>
      <c r="C20" s="15">
        <v>2923.6920431345825</v>
      </c>
      <c r="D20" s="16">
        <v>9136.0277425969798</v>
      </c>
    </row>
    <row r="21" spans="1:4" ht="25.15" customHeight="1" thickTop="1"/>
  </sheetData>
  <sortState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2"/>
  <sheetViews>
    <sheetView showGridLines="0" zoomScale="70" zoomScaleNormal="70" workbookViewId="0">
      <selection activeCell="N15" sqref="N15"/>
    </sheetView>
  </sheetViews>
  <sheetFormatPr defaultColWidth="8.7109375" defaultRowHeight="25.15" customHeight="1"/>
  <cols>
    <col min="1" max="1" width="31.7109375" style="7" customWidth="1"/>
    <col min="2" max="2" width="31.7109375" style="10" customWidth="1"/>
    <col min="3" max="9" width="13.7109375" style="7" customWidth="1"/>
    <col min="10" max="10" width="8.7109375" style="7"/>
    <col min="11" max="14" width="11.7109375" style="7" bestFit="1" customWidth="1"/>
    <col min="15" max="25" width="11.140625" style="7" bestFit="1" customWidth="1"/>
    <col min="26" max="26" width="8.7109375" style="7" bestFit="1" customWidth="1"/>
    <col min="27" max="27" width="9.5703125" style="7" bestFit="1" customWidth="1"/>
    <col min="28" max="58" width="10.42578125" style="7" bestFit="1" customWidth="1"/>
    <col min="59" max="59" width="8.140625" style="7" bestFit="1" customWidth="1"/>
    <col min="60" max="87" width="11.28515625" style="7" bestFit="1" customWidth="1"/>
    <col min="88" max="88" width="9" style="7" bestFit="1" customWidth="1"/>
    <col min="89" max="117" width="11.28515625" style="7" bestFit="1" customWidth="1"/>
    <col min="118" max="118" width="8.7109375" style="7" bestFit="1" customWidth="1"/>
    <col min="119" max="119" width="9.5703125" style="7" bestFit="1" customWidth="1"/>
    <col min="120" max="149" width="11.140625" style="7" bestFit="1" customWidth="1"/>
    <col min="150" max="150" width="8.7109375" style="7" bestFit="1" customWidth="1"/>
    <col min="151" max="180" width="11.5703125" style="7" bestFit="1" customWidth="1"/>
    <col min="181" max="181" width="9.140625" style="7" bestFit="1" customWidth="1"/>
    <col min="182" max="212" width="11.28515625" style="7" bestFit="1" customWidth="1"/>
    <col min="213" max="213" width="8.85546875" style="7" bestFit="1" customWidth="1"/>
    <col min="214" max="214" width="9.5703125" style="7" bestFit="1" customWidth="1"/>
    <col min="215" max="215" width="9.7109375" style="7" bestFit="1" customWidth="1"/>
    <col min="216" max="244" width="11" style="7" bestFit="1" customWidth="1"/>
    <col min="245" max="245" width="8.5703125" style="7" bestFit="1" customWidth="1"/>
    <col min="246" max="268" width="11.28515625" style="7" bestFit="1" customWidth="1"/>
    <col min="269" max="269" width="8.7109375" style="7" bestFit="1" customWidth="1"/>
    <col min="270" max="300" width="11.7109375" style="7" bestFit="1" customWidth="1"/>
    <col min="301" max="301" width="9.28515625" style="7" bestFit="1" customWidth="1"/>
    <col min="302" max="302" width="9.5703125" style="7" bestFit="1" customWidth="1"/>
    <col min="303" max="323" width="11.28515625" style="7" bestFit="1" customWidth="1"/>
    <col min="324" max="324" width="8.7109375" style="7" bestFit="1" customWidth="1"/>
    <col min="325" max="325" width="9.5703125" style="7" bestFit="1" customWidth="1"/>
    <col min="326" max="326" width="9.7109375" style="7" bestFit="1" customWidth="1"/>
    <col min="327" max="327" width="11" style="7" bestFit="1" customWidth="1"/>
    <col min="328" max="16384" width="8.7109375" style="7"/>
  </cols>
  <sheetData>
    <row r="1" spans="1:327" s="8" customFormat="1" ht="25.15" customHeight="1" thickTop="1" thickBot="1">
      <c r="A1" s="20" t="s">
        <v>7</v>
      </c>
      <c r="B1" s="23" t="s">
        <v>9</v>
      </c>
      <c r="C1" s="7"/>
      <c r="D1" s="7"/>
      <c r="E1" s="7"/>
      <c r="F1" s="7"/>
      <c r="G1" s="7"/>
      <c r="H1" s="7"/>
      <c r="I1" s="7"/>
    </row>
    <row r="2" spans="1:327" ht="25.15" customHeight="1" thickTop="1">
      <c r="A2" s="21" t="s">
        <v>30</v>
      </c>
      <c r="B2" s="22">
        <v>1264.8310519166862</v>
      </c>
    </row>
    <row r="3" spans="1:327" s="8" customFormat="1" ht="25.15" customHeight="1">
      <c r="A3" s="12" t="s">
        <v>25</v>
      </c>
      <c r="B3" s="13">
        <v>586.89452749927113</v>
      </c>
      <c r="C3" s="7"/>
      <c r="D3" s="7"/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15" customHeight="1">
      <c r="A4" s="12" t="s">
        <v>35</v>
      </c>
      <c r="B4" s="13"/>
    </row>
    <row r="5" spans="1:327" ht="25.15" customHeight="1">
      <c r="A5" s="12" t="s">
        <v>26</v>
      </c>
      <c r="B5" s="13">
        <v>500.49336710264288</v>
      </c>
    </row>
    <row r="6" spans="1:327" ht="25.15" customHeight="1">
      <c r="A6" s="12" t="s">
        <v>16</v>
      </c>
      <c r="B6" s="13"/>
    </row>
    <row r="7" spans="1:327" ht="25.15" customHeight="1">
      <c r="A7" s="12" t="s">
        <v>31</v>
      </c>
      <c r="B7" s="13">
        <v>6785.8048852658012</v>
      </c>
    </row>
    <row r="8" spans="1:327" ht="25.15" customHeight="1">
      <c r="A8" s="12" t="s">
        <v>24</v>
      </c>
      <c r="B8" s="13">
        <v>5994.0229935937332</v>
      </c>
    </row>
    <row r="9" spans="1:327" ht="25.15" customHeight="1">
      <c r="A9" s="12" t="s">
        <v>39</v>
      </c>
      <c r="B9" s="13">
        <v>2155.482880285148</v>
      </c>
    </row>
    <row r="10" spans="1:327" ht="25.15" customHeight="1">
      <c r="A10" s="12" t="s">
        <v>27</v>
      </c>
      <c r="B10" s="13">
        <v>7080.4805914041244</v>
      </c>
    </row>
    <row r="11" spans="1:327" ht="25.15" customHeight="1">
      <c r="A11" s="12" t="s">
        <v>36</v>
      </c>
      <c r="B11" s="13">
        <v>1974.9400072303688</v>
      </c>
    </row>
    <row r="12" spans="1:327" ht="25.15" customHeight="1">
      <c r="A12" s="12" t="s">
        <v>32</v>
      </c>
      <c r="B12" s="13">
        <v>6855.5332643510083</v>
      </c>
    </row>
    <row r="13" spans="1:327" ht="25.15" customHeight="1">
      <c r="A13" s="12" t="s">
        <v>13</v>
      </c>
      <c r="B13" s="13">
        <v>3550.1329638599509</v>
      </c>
    </row>
    <row r="14" spans="1:327" ht="25.15" customHeight="1">
      <c r="A14" s="12" t="s">
        <v>42</v>
      </c>
      <c r="B14" s="13">
        <v>5445.6792635853617</v>
      </c>
    </row>
    <row r="15" spans="1:327" ht="25.15" customHeight="1">
      <c r="A15" s="12" t="s">
        <v>28</v>
      </c>
      <c r="B15" s="13">
        <v>9473.5941867782385</v>
      </c>
    </row>
    <row r="16" spans="1:327" ht="25.15" customHeight="1">
      <c r="A16" s="12" t="s">
        <v>33</v>
      </c>
      <c r="B16" s="13">
        <v>4151.3308328771436</v>
      </c>
    </row>
    <row r="17" spans="1:2" ht="25.15" customHeight="1">
      <c r="A17" s="12" t="s">
        <v>20</v>
      </c>
      <c r="B17" s="13">
        <v>7021.7693578521885</v>
      </c>
    </row>
    <row r="18" spans="1:2" ht="25.15" customHeight="1">
      <c r="A18" s="12" t="s">
        <v>29</v>
      </c>
      <c r="B18" s="13">
        <v>7968.7777427347391</v>
      </c>
    </row>
    <row r="19" spans="1:2" ht="25.15" customHeight="1">
      <c r="A19" s="12" t="s">
        <v>41</v>
      </c>
      <c r="B19" s="13">
        <v>536.44360027247421</v>
      </c>
    </row>
    <row r="20" spans="1:2" ht="25.15" customHeight="1">
      <c r="A20" s="12" t="s">
        <v>15</v>
      </c>
      <c r="B20" s="13">
        <v>2223.5729632866405</v>
      </c>
    </row>
    <row r="21" spans="1:2" ht="25.15" customHeight="1">
      <c r="A21" s="12" t="s">
        <v>19</v>
      </c>
      <c r="B21" s="13">
        <v>5744.2564989801467</v>
      </c>
    </row>
    <row r="22" spans="1:2" ht="25.15" customHeight="1">
      <c r="A22" s="12" t="s">
        <v>21</v>
      </c>
      <c r="B22" s="13"/>
    </row>
    <row r="23" spans="1:2" ht="25.15" customHeight="1">
      <c r="A23" s="12" t="s">
        <v>22</v>
      </c>
      <c r="B23" s="13">
        <v>3333.254471816188</v>
      </c>
    </row>
    <row r="24" spans="1:2" ht="25.15" customHeight="1">
      <c r="A24" s="12" t="s">
        <v>17</v>
      </c>
      <c r="B24" s="13">
        <v>1727.2100630126733</v>
      </c>
    </row>
    <row r="25" spans="1:2" ht="25.15" customHeight="1">
      <c r="A25" s="12" t="s">
        <v>23</v>
      </c>
      <c r="B25" s="13">
        <v>9122.0870572355343</v>
      </c>
    </row>
    <row r="26" spans="1:2" ht="25.15" customHeight="1">
      <c r="A26" s="12" t="s">
        <v>14</v>
      </c>
      <c r="B26" s="13">
        <v>7141.9643913386572</v>
      </c>
    </row>
    <row r="27" spans="1:2" ht="25.15" customHeight="1">
      <c r="A27" s="12" t="s">
        <v>37</v>
      </c>
      <c r="B27" s="13">
        <v>5104.456890647778</v>
      </c>
    </row>
    <row r="28" spans="1:2" ht="25.15" customHeight="1">
      <c r="A28" s="12" t="s">
        <v>38</v>
      </c>
      <c r="B28" s="13">
        <v>6217.2136106312282</v>
      </c>
    </row>
    <row r="29" spans="1:2" ht="25.15" customHeight="1">
      <c r="A29" s="12" t="s">
        <v>34</v>
      </c>
      <c r="B29" s="13">
        <v>9012.075535928805</v>
      </c>
    </row>
    <row r="30" spans="1:2" ht="25.15" customHeight="1">
      <c r="A30" s="12" t="s">
        <v>18</v>
      </c>
      <c r="B30" s="13">
        <v>110.30540253513573</v>
      </c>
    </row>
    <row r="31" spans="1:2" ht="25.15" customHeight="1" thickBot="1">
      <c r="A31" s="14" t="s">
        <v>40</v>
      </c>
      <c r="B31" s="16">
        <v>3513.7585417076771</v>
      </c>
    </row>
    <row r="32" spans="1:2" ht="25.15" customHeight="1" thickTop="1"/>
  </sheetData>
  <sortState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5"/>
  <sheetViews>
    <sheetView showGridLines="0" zoomScale="70" zoomScaleNormal="70" workbookViewId="0">
      <selection activeCell="M11" sqref="M11"/>
    </sheetView>
  </sheetViews>
  <sheetFormatPr defaultColWidth="8.7109375" defaultRowHeight="25.15" customHeight="1"/>
  <cols>
    <col min="1" max="4" width="31.7109375" style="7" customWidth="1"/>
    <col min="5" max="9" width="13.7109375" style="7" customWidth="1"/>
    <col min="10" max="10" width="8.7109375" style="7"/>
    <col min="11" max="14" width="11.7109375" style="7" bestFit="1" customWidth="1"/>
    <col min="15" max="25" width="11.140625" style="7" bestFit="1" customWidth="1"/>
    <col min="26" max="26" width="8.7109375" style="7" bestFit="1" customWidth="1"/>
    <col min="27" max="27" width="9.5703125" style="7" bestFit="1" customWidth="1"/>
    <col min="28" max="58" width="10.42578125" style="7" bestFit="1" customWidth="1"/>
    <col min="59" max="59" width="8.140625" style="7" bestFit="1" customWidth="1"/>
    <col min="60" max="87" width="11.28515625" style="7" bestFit="1" customWidth="1"/>
    <col min="88" max="88" width="9" style="7" bestFit="1" customWidth="1"/>
    <col min="89" max="117" width="11.28515625" style="7" bestFit="1" customWidth="1"/>
    <col min="118" max="118" width="8.7109375" style="7" bestFit="1" customWidth="1"/>
    <col min="119" max="119" width="9.5703125" style="7" bestFit="1" customWidth="1"/>
    <col min="120" max="149" width="11.140625" style="7" bestFit="1" customWidth="1"/>
    <col min="150" max="150" width="8.7109375" style="7" bestFit="1" customWidth="1"/>
    <col min="151" max="180" width="11.5703125" style="7" bestFit="1" customWidth="1"/>
    <col min="181" max="181" width="9.140625" style="7" bestFit="1" customWidth="1"/>
    <col min="182" max="212" width="11.28515625" style="7" bestFit="1" customWidth="1"/>
    <col min="213" max="213" width="8.85546875" style="7" bestFit="1" customWidth="1"/>
    <col min="214" max="214" width="9.5703125" style="7" bestFit="1" customWidth="1"/>
    <col min="215" max="215" width="9.7109375" style="7" bestFit="1" customWidth="1"/>
    <col min="216" max="244" width="11" style="7" bestFit="1" customWidth="1"/>
    <col min="245" max="245" width="8.5703125" style="7" bestFit="1" customWidth="1"/>
    <col min="246" max="268" width="11.28515625" style="7" bestFit="1" customWidth="1"/>
    <col min="269" max="269" width="8.7109375" style="7" bestFit="1" customWidth="1"/>
    <col min="270" max="300" width="11.7109375" style="7" bestFit="1" customWidth="1"/>
    <col min="301" max="301" width="9.28515625" style="7" bestFit="1" customWidth="1"/>
    <col min="302" max="302" width="9.5703125" style="7" bestFit="1" customWidth="1"/>
    <col min="303" max="323" width="11.28515625" style="7" bestFit="1" customWidth="1"/>
    <col min="324" max="324" width="8.7109375" style="7" bestFit="1" customWidth="1"/>
    <col min="325" max="325" width="9.5703125" style="7" bestFit="1" customWidth="1"/>
    <col min="326" max="326" width="9.7109375" style="7" bestFit="1" customWidth="1"/>
    <col min="327" max="327" width="11" style="7" bestFit="1" customWidth="1"/>
    <col min="328" max="16384" width="8.7109375" style="7"/>
  </cols>
  <sheetData>
    <row r="1" spans="1:327" s="8" customFormat="1" ht="25.15" customHeight="1" thickTop="1" thickBot="1">
      <c r="A1" s="20" t="s">
        <v>7</v>
      </c>
      <c r="B1" s="25" t="s">
        <v>12</v>
      </c>
      <c r="C1" s="25" t="s">
        <v>9</v>
      </c>
      <c r="D1" s="26" t="s">
        <v>11</v>
      </c>
      <c r="E1" s="7"/>
      <c r="F1" s="7"/>
      <c r="G1" s="7"/>
      <c r="H1" s="7"/>
      <c r="I1" s="7"/>
    </row>
    <row r="2" spans="1:327" ht="25.15" customHeight="1" thickTop="1">
      <c r="A2" s="21" t="s">
        <v>30</v>
      </c>
      <c r="B2" s="27">
        <v>5070.9023866645766</v>
      </c>
      <c r="C2" s="27">
        <v>8993.8215480986055</v>
      </c>
      <c r="D2" s="22">
        <v>6172.0246860250772</v>
      </c>
    </row>
    <row r="3" spans="1:327" s="8" customFormat="1" ht="25.15" customHeight="1">
      <c r="A3" s="12" t="s">
        <v>25</v>
      </c>
      <c r="B3" s="11">
        <v>6795.6716586851344</v>
      </c>
      <c r="C3" s="11">
        <v>27.740510412098956</v>
      </c>
      <c r="D3" s="13">
        <v>3098.9169644282083</v>
      </c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15" customHeight="1">
      <c r="A4" s="12" t="s">
        <v>26</v>
      </c>
      <c r="B4" s="11"/>
      <c r="C4" s="11">
        <v>7745.2586402473025</v>
      </c>
      <c r="D4" s="13">
        <v>1693.2025144130712</v>
      </c>
    </row>
    <row r="5" spans="1:327" ht="25.15" customHeight="1">
      <c r="A5" s="12" t="s">
        <v>31</v>
      </c>
      <c r="B5" s="11">
        <v>254.21426800425616</v>
      </c>
      <c r="C5" s="11">
        <v>9549.2209306460954</v>
      </c>
      <c r="D5" s="13">
        <v>3442.0184088263904</v>
      </c>
    </row>
    <row r="6" spans="1:327" ht="25.15" customHeight="1">
      <c r="A6" s="12" t="s">
        <v>39</v>
      </c>
      <c r="B6" s="11">
        <v>4628.2259980290182</v>
      </c>
      <c r="C6" s="11">
        <v>628.96817255119095</v>
      </c>
      <c r="D6" s="13">
        <v>1942.7146597096053</v>
      </c>
    </row>
    <row r="7" spans="1:327" ht="25.15" customHeight="1">
      <c r="A7" s="12" t="s">
        <v>27</v>
      </c>
      <c r="B7" s="11">
        <v>1667.1332083515517</v>
      </c>
      <c r="C7" s="11">
        <v>9916.3895813696272</v>
      </c>
      <c r="D7" s="13">
        <v>9929.0592266725271</v>
      </c>
    </row>
    <row r="8" spans="1:327" ht="25.15" customHeight="1">
      <c r="A8" s="12" t="s">
        <v>36</v>
      </c>
      <c r="B8" s="11">
        <v>690.78292066701215</v>
      </c>
      <c r="C8" s="11">
        <v>1725.8294382865697</v>
      </c>
      <c r="D8" s="13">
        <v>9424.8467233822103</v>
      </c>
    </row>
    <row r="9" spans="1:327" ht="25.15" customHeight="1">
      <c r="A9" s="7" t="s">
        <v>13</v>
      </c>
      <c r="B9" s="11">
        <v>9902.2678800656795</v>
      </c>
      <c r="C9" s="11">
        <v>4897.3948469746265</v>
      </c>
      <c r="D9" s="13">
        <v>1028.3305103013463</v>
      </c>
    </row>
    <row r="10" spans="1:327" ht="25.15" customHeight="1">
      <c r="A10" s="12" t="s">
        <v>42</v>
      </c>
      <c r="B10" s="11">
        <v>114.91220469230393</v>
      </c>
      <c r="C10" s="11">
        <v>4584.2618938747219</v>
      </c>
      <c r="D10" s="13">
        <v>4457.0459558571583</v>
      </c>
    </row>
    <row r="11" spans="1:327" ht="25.15" customHeight="1">
      <c r="A11" s="12" t="s">
        <v>32</v>
      </c>
      <c r="B11" s="11">
        <v>3569.7346200458596</v>
      </c>
      <c r="C11" s="11">
        <v>5995.0477960872777</v>
      </c>
      <c r="D11" s="13">
        <v>7449.0711943839033</v>
      </c>
    </row>
    <row r="12" spans="1:327" ht="25.15" customHeight="1">
      <c r="A12" s="12" t="s">
        <v>28</v>
      </c>
      <c r="B12" s="11">
        <v>1901.6791323787711</v>
      </c>
      <c r="C12" s="11">
        <v>1150.0454532183503</v>
      </c>
      <c r="D12" s="13">
        <v>9494.1304555800543</v>
      </c>
    </row>
    <row r="13" spans="1:327" ht="25.15" customHeight="1">
      <c r="A13" s="12" t="s">
        <v>41</v>
      </c>
      <c r="B13" s="11"/>
      <c r="C13" s="11">
        <v>855.07057143063503</v>
      </c>
      <c r="D13" s="13">
        <v>2275.5083878970127</v>
      </c>
    </row>
    <row r="14" spans="1:327" ht="25.15" customHeight="1">
      <c r="A14" s="12" t="s">
        <v>29</v>
      </c>
      <c r="B14" s="11">
        <v>5579.1185316316914</v>
      </c>
      <c r="C14" s="11"/>
      <c r="D14" s="13">
        <v>3351.5815216438332</v>
      </c>
    </row>
    <row r="15" spans="1:327" ht="25.15" customHeight="1">
      <c r="A15" s="12" t="s">
        <v>19</v>
      </c>
      <c r="B15" s="11">
        <v>1049.9113187982548</v>
      </c>
      <c r="C15" s="11">
        <v>2398.6014686723138</v>
      </c>
      <c r="D15" s="13">
        <v>4132.2570546569423</v>
      </c>
    </row>
    <row r="16" spans="1:327" ht="25.15" customHeight="1">
      <c r="A16" s="12" t="s">
        <v>21</v>
      </c>
      <c r="B16" s="11">
        <v>3818.1707557324316</v>
      </c>
      <c r="C16" s="11">
        <v>8291.9451873407852</v>
      </c>
      <c r="D16" s="13">
        <v>273.83987457728108</v>
      </c>
    </row>
    <row r="17" spans="1:4" ht="25.15" customHeight="1">
      <c r="A17" s="12" t="s">
        <v>22</v>
      </c>
      <c r="B17" s="11">
        <v>2405.2657556925606</v>
      </c>
      <c r="C17" s="11">
        <v>9229.0645334449273</v>
      </c>
      <c r="D17" s="13">
        <v>7737.7532087166401</v>
      </c>
    </row>
    <row r="18" spans="1:4" ht="25.15" customHeight="1">
      <c r="A18" s="12" t="s">
        <v>23</v>
      </c>
      <c r="B18" s="11">
        <v>5256.0203026872859</v>
      </c>
      <c r="C18" s="11">
        <v>8267.2751911065679</v>
      </c>
      <c r="D18" s="13">
        <v>6062.9784190311548</v>
      </c>
    </row>
    <row r="19" spans="1:4" ht="25.15" customHeight="1">
      <c r="A19" s="12" t="s">
        <v>37</v>
      </c>
      <c r="B19" s="11">
        <v>858.17867292511255</v>
      </c>
      <c r="C19" s="11">
        <v>540.36039344747223</v>
      </c>
      <c r="D19" s="13">
        <v>2097.6668359343748</v>
      </c>
    </row>
    <row r="20" spans="1:4" ht="25.15" customHeight="1">
      <c r="A20" s="12" t="s">
        <v>38</v>
      </c>
      <c r="B20" s="11">
        <v>5172.9631981308085</v>
      </c>
      <c r="C20" s="11">
        <v>7111.2085197240831</v>
      </c>
      <c r="D20" s="13">
        <v>2146.4361649631537</v>
      </c>
    </row>
    <row r="21" spans="1:4" ht="25.15" customHeight="1">
      <c r="A21" s="12" t="s">
        <v>18</v>
      </c>
      <c r="B21" s="11">
        <v>5178.7775786655002</v>
      </c>
      <c r="C21" s="11">
        <v>218.96276549715185</v>
      </c>
      <c r="D21" s="13">
        <v>5162.8259274985539</v>
      </c>
    </row>
    <row r="22" spans="1:4" ht="25.15" customHeight="1">
      <c r="A22" s="12" t="s">
        <v>17</v>
      </c>
      <c r="B22" s="11">
        <v>4158.7730128621606</v>
      </c>
      <c r="C22" s="11">
        <v>9643.5976242836332</v>
      </c>
      <c r="D22" s="13">
        <v>2718.1991290489113</v>
      </c>
    </row>
    <row r="23" spans="1:4" ht="25.15" customHeight="1">
      <c r="A23" s="12" t="s">
        <v>14</v>
      </c>
      <c r="B23" s="11">
        <v>9503.1860772234686</v>
      </c>
      <c r="C23" s="11">
        <v>58.113984824371073</v>
      </c>
      <c r="D23" s="13">
        <v>7946.1563849841423</v>
      </c>
    </row>
    <row r="24" spans="1:4" ht="25.15" customHeight="1" thickBot="1">
      <c r="A24" s="14" t="s">
        <v>40</v>
      </c>
      <c r="B24" s="15">
        <v>968.39487023315633</v>
      </c>
      <c r="C24" s="15">
        <v>5760.8876557311087</v>
      </c>
      <c r="D24" s="16">
        <v>2945.7181497158908</v>
      </c>
    </row>
    <row r="25" spans="1:4" ht="25.15" customHeight="1" thickTop="1"/>
  </sheetData>
  <sortState ref="A2:D24">
    <sortCondition ref="A2:A2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80a31de-bdd7-4a5e-9421-66b26e98291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FFB682569ED5488C9D5978784774D7" ma:contentTypeVersion="15" ma:contentTypeDescription="Create a new document." ma:contentTypeScope="" ma:versionID="77a08a76ccfcb6223efed0fabd50ae6a">
  <xsd:schema xmlns:xsd="http://www.w3.org/2001/XMLSchema" xmlns:xs="http://www.w3.org/2001/XMLSchema" xmlns:p="http://schemas.microsoft.com/office/2006/metadata/properties" xmlns:ns3="380a31de-bdd7-4a5e-9421-66b26e98291c" xmlns:ns4="f821359a-046b-47b3-8737-5fdbb1b32eee" targetNamespace="http://schemas.microsoft.com/office/2006/metadata/properties" ma:root="true" ma:fieldsID="498fbfbf87f64ab6236654c62cfe0ca7" ns3:_="" ns4:_="">
    <xsd:import namespace="380a31de-bdd7-4a5e-9421-66b26e98291c"/>
    <xsd:import namespace="f821359a-046b-47b3-8737-5fdbb1b32e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a31de-bdd7-4a5e-9421-66b26e9829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21359a-046b-47b3-8737-5fdbb1b32ee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purl.org/dc/dcmitype/"/>
    <ds:schemaRef ds:uri="http://schemas.microsoft.com/office/2006/metadata/properties"/>
    <ds:schemaRef ds:uri="f821359a-046b-47b3-8737-5fdbb1b32eee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380a31de-bdd7-4a5e-9421-66b26e98291c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88396F2-4851-4122-982A-EC24EB99FB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0a31de-bdd7-4a5e-9421-66b26e98291c"/>
    <ds:schemaRef ds:uri="f821359a-046b-47b3-8737-5fdbb1b32e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Challence#20Cover</vt:lpstr>
      <vt:lpstr>Challenge#20Solution</vt:lpstr>
      <vt:lpstr>1stQuarter</vt:lpstr>
      <vt:lpstr>2ndQuarter</vt:lpstr>
      <vt:lpstr>3rdQuarter</vt:lpstr>
      <vt:lpstr>4thQuarter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KAMAL.BANIK</cp:lastModifiedBy>
  <dcterms:created xsi:type="dcterms:W3CDTF">2015-06-05T18:17:20Z</dcterms:created>
  <dcterms:modified xsi:type="dcterms:W3CDTF">2023-06-02T13:39:45Z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0x010100A8FFB682569ED5488C9D5978784774D7</vt:lpwstr>
  </property>
</Properties>
</file>