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bco01-my.sharepoint.com/personal/simon_kermode_mbco_com_au/Documents/MBC 2020 Power BI Sandbox/Test Data/"/>
    </mc:Choice>
  </mc:AlternateContent>
  <xr:revisionPtr revIDLastSave="102" documentId="8_{27BD2B0F-13E1-8347-8904-B1D6664AF196}" xr6:coauthVersionLast="45" xr6:coauthVersionMax="45" xr10:uidLastSave="{93F14FB5-5D54-40FB-9E37-B1F9A541C7AD}"/>
  <bookViews>
    <workbookView xWindow="-120" yWindow="-120" windowWidth="29040" windowHeight="15840" activeTab="1" xr2:uid="{C803B812-5F52-0741-BCFA-0214E7E41075}"/>
  </bookViews>
  <sheets>
    <sheet name="Staff" sheetId="1" r:id="rId1"/>
    <sheet name="Capacity" sheetId="3" r:id="rId2"/>
    <sheet name="Departmen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3" l="1"/>
  <c r="G4" i="3"/>
  <c r="G2" i="3"/>
  <c r="G5" i="3"/>
  <c r="G6" i="3"/>
  <c r="G7" i="3"/>
  <c r="G8" i="3"/>
  <c r="G9" i="3"/>
  <c r="G10" i="3"/>
  <c r="G11" i="3"/>
  <c r="G12" i="3"/>
  <c r="G13" i="3"/>
  <c r="G14" i="3"/>
  <c r="F14" i="1"/>
  <c r="F3" i="1"/>
  <c r="F2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<sst xmlns="http://schemas.openxmlformats.org/spreadsheetml/2006/main" count="90" uniqueCount="50">
  <si>
    <t>Staff Name</t>
  </si>
  <si>
    <t>Productivity Target</t>
  </si>
  <si>
    <t>Charge Rate</t>
  </si>
  <si>
    <t>FTE</t>
  </si>
  <si>
    <t>Start Date</t>
  </si>
  <si>
    <t>End Date</t>
  </si>
  <si>
    <t>Status</t>
  </si>
  <si>
    <t>Active</t>
  </si>
  <si>
    <t>Department ID</t>
  </si>
  <si>
    <t>ts</t>
  </si>
  <si>
    <t>Department Name</t>
  </si>
  <si>
    <t>DEP001</t>
  </si>
  <si>
    <t>DEP002</t>
  </si>
  <si>
    <t>DEP003</t>
  </si>
  <si>
    <t>DEP004</t>
  </si>
  <si>
    <t>DEP005</t>
  </si>
  <si>
    <t>DEP006</t>
  </si>
  <si>
    <t>DEP007</t>
  </si>
  <si>
    <t>DEP008</t>
  </si>
  <si>
    <t>Accounting</t>
  </si>
  <si>
    <t>Finance</t>
  </si>
  <si>
    <t>Super</t>
  </si>
  <si>
    <t>Wealth</t>
  </si>
  <si>
    <t>Admin</t>
  </si>
  <si>
    <t>Bookkeeping</t>
  </si>
  <si>
    <t>Corporate</t>
  </si>
  <si>
    <t>Support IT</t>
  </si>
  <si>
    <t>DEP009</t>
  </si>
  <si>
    <t>Other</t>
  </si>
  <si>
    <t>Daily Capacity</t>
  </si>
  <si>
    <t>Daily Hours</t>
  </si>
  <si>
    <t>Monday</t>
  </si>
  <si>
    <t>Tuesday</t>
  </si>
  <si>
    <t>Wednesday</t>
  </si>
  <si>
    <t>Thursday</t>
  </si>
  <si>
    <t>Friday</t>
  </si>
  <si>
    <t>Total</t>
  </si>
  <si>
    <t>Staff Name 4</t>
  </si>
  <si>
    <t>Staff Name 6</t>
  </si>
  <si>
    <t>Staff Name 7</t>
  </si>
  <si>
    <t>Staff Name 10</t>
  </si>
  <si>
    <t>Staff Name 12</t>
  </si>
  <si>
    <t>Staff Name 14</t>
  </si>
  <si>
    <t>Staff Name 15</t>
  </si>
  <si>
    <t>Staff Name 17</t>
  </si>
  <si>
    <t>Staff Name 19</t>
  </si>
  <si>
    <t>Staff Name 22</t>
  </si>
  <si>
    <t>Staff Name 24</t>
  </si>
  <si>
    <t>Staff Name 27</t>
  </si>
  <si>
    <t>Staff Name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</si>
</sst>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1" applyFont="1"/>
    <xf numFmtId="0" fontId="3" fillId="2" borderId="1" xfId="0" applyFont="1" applyFill="1" applyBorder="1"/>
    <xf numFmtId="4" fontId="0" fillId="0" borderId="0" xfId="1" applyNumberFormat="1" applyFont="1"/>
    <xf numFmtId="2" fontId="0" fillId="0" borderId="0" xfId="1" applyNumberFormat="1" applyFon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7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</border>
    </dxf>
    <dxf>
      <numFmt numFmtId="164" formatCode="d/mm/yyyy;@"/>
    </dxf>
    <dxf>
      <numFmt numFmtId="164" formatCode="d/mm/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0DC5784-E9C4-274F-9508-3C4D032D357C}" name="Staff" displayName="Staff" ref="A1:J14" totalsRowShown="0">
  <autoFilter ref="A1:J14" xr:uid="{A1E7EFF4-77E7-7240-AD57-F82D5FF488A9}"/>
  <sortState xmlns:xlrd2="http://schemas.microsoft.com/office/spreadsheetml/2017/richdata2" ref="A2:J14">
    <sortCondition descending="1" ref="A1:A14"/>
  </sortState>
  <tableColumns count="10">
    <tableColumn id="1" xr3:uid="{EFFC22DB-F85D-994E-8F55-50C56B8ABE7D}" name="Staff Name"/>
    <tableColumn id="3" xr3:uid="{869E407C-F50A-ED46-B545-EEAB36E3AB97}" name="Productivity Target"/>
    <tableColumn id="4" xr3:uid="{65EF2AFE-25F9-9748-B177-5946A7D2F5B2}" name="Charge Rate"/>
    <tableColumn id="5" xr3:uid="{298C553B-327C-3F43-806F-F5A5A4A0A666}" name="FTE"/>
    <tableColumn id="11" xr3:uid="{968BBB67-5B6B-4A70-BF1C-FDD2F65E13FC}" name="Daily Hours" dataDxfId="6" dataCellStyle="Percent"/>
    <tableColumn id="10" xr3:uid="{78046C5C-607E-478D-A516-D68B584FE693}" name="Daily Capacity" dataDxfId="5" dataCellStyle="Percent">
      <calculatedColumnFormula>+Staff[[#This Row],[FTE]]*Staff[[#This Row],[Daily Hours]]</calculatedColumnFormula>
    </tableColumn>
    <tableColumn id="6" xr3:uid="{F67425AA-118E-594B-BB0D-12B8B4803A21}" name="Start Date" dataDxfId="4"/>
    <tableColumn id="7" xr3:uid="{FBBBD0FE-3E02-1342-8384-159D6CC31F23}" name="End Date" dataDxfId="3"/>
    <tableColumn id="8" xr3:uid="{8AFA20FF-2443-4146-BC99-1F1C7FD258B2}" name="Status"/>
    <tableColumn id="9" xr3:uid="{A32B2755-8D81-ED4C-9D25-5807EB7362AF}" name="Department 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EEBDA2D-1ACA-42A7-B3AD-3639197695E8}" name="WeeklyCapacity" displayName="WeeklyCapacity" ref="A1:G14" totalsRowShown="0" tableBorderDxfId="2">
  <autoFilter ref="A1:G14" xr:uid="{4434A685-FDBC-4607-B9AF-ADDA39EE4519}"/>
  <sortState xmlns:xlrd2="http://schemas.microsoft.com/office/spreadsheetml/2017/richdata2" ref="A2:G14">
    <sortCondition ref="B1:B14"/>
  </sortState>
  <tableColumns count="7">
    <tableColumn id="1" xr3:uid="{84353AEF-A7F7-488C-A3E6-C9A8AC4CBDAA}" name="Staff Name" dataDxfId="1"/>
    <tableColumn id="2" xr3:uid="{4703E68B-3065-4E18-8E7C-72D6510A1A38}" name="Monday"/>
    <tableColumn id="3" xr3:uid="{E25A7935-7698-4089-8073-6FDEC6B4F782}" name="Tuesday"/>
    <tableColumn id="4" xr3:uid="{07F62A60-8F50-4A44-B51A-51B857B4AECA}" name="Wednesday"/>
    <tableColumn id="5" xr3:uid="{A003AC55-2612-4F16-A411-E1EBCDB986C7}" name="Thursday"/>
    <tableColumn id="6" xr3:uid="{C47B7F05-B773-43EE-A5F4-7DB8E93C499D}" name="Friday"/>
    <tableColumn id="7" xr3:uid="{06DBF88D-0B05-4857-A294-D55AB0D19547}" name="Total" dataDxfId="0">
      <calculatedColumnFormula>SUM(WeeklyCapacity[[#This Row],[Monday]:[Friday]])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816301-F977-5544-9EEE-77FDEC478ECD}" name="Department" displayName="Department" ref="A1:B10" totalsRowShown="0">
  <autoFilter ref="A1:B10" xr:uid="{E03F98EE-E2BE-C24E-A307-FF911DF84130}"/>
  <tableColumns count="2">
    <tableColumn id="1" xr3:uid="{F944CA61-73A4-1944-9936-18DE13D46B3D}" name="Department ID"/>
    <tableColumn id="2" xr3:uid="{7899733B-51E0-B948-A7AF-2EAF5D759FC3}" name="Department 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1930B-C5E2-A14A-A775-161DB1409B7F}">
  <dimension ref="A1:J14"/>
  <sheetViews>
    <sheetView workbookViewId="0">
      <selection activeCell="G14" sqref="G14"/>
    </sheetView>
  </sheetViews>
  <sheetFormatPr defaultColWidth="11" defaultRowHeight="15.75" x14ac:dyDescent="0.25"/>
  <cols>
    <col min="1" max="1" width="21" customWidth="1"/>
    <col min="2" max="2" width="19.125" customWidth="1"/>
    <col min="3" max="3" width="13.5" customWidth="1"/>
    <col min="7" max="7" width="13.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30</v>
      </c>
      <c r="F1" t="s">
        <v>29</v>
      </c>
      <c r="G1" t="s">
        <v>4</v>
      </c>
      <c r="H1" t="s">
        <v>5</v>
      </c>
      <c r="I1" t="s">
        <v>6</v>
      </c>
      <c r="J1" t="s">
        <v>8</v>
      </c>
    </row>
    <row r="2" spans="1:10" x14ac:dyDescent="0.25">
      <c r="A2" t="s">
        <v>39</v>
      </c>
      <c r="B2" s="1">
        <v>0.65</v>
      </c>
      <c r="C2">
        <v>210</v>
      </c>
      <c r="D2" s="1">
        <v>1</v>
      </c>
      <c r="E2" s="3">
        <v>7.5</v>
      </c>
      <c r="F2" s="4">
        <f>+Staff[[#This Row],[FTE]]*Staff[[#This Row],[Daily Hours]]</f>
        <v>7.5</v>
      </c>
      <c r="G2" s="5">
        <v>43101</v>
      </c>
      <c r="H2" s="5"/>
      <c r="I2" s="1" t="s">
        <v>7</v>
      </c>
      <c r="J2" s="1" t="s">
        <v>11</v>
      </c>
    </row>
    <row r="3" spans="1:10" x14ac:dyDescent="0.25">
      <c r="A3" t="s">
        <v>37</v>
      </c>
      <c r="B3" s="1">
        <v>0.8</v>
      </c>
      <c r="C3">
        <v>170</v>
      </c>
      <c r="D3" s="1">
        <v>1</v>
      </c>
      <c r="E3" s="3">
        <v>7.5</v>
      </c>
      <c r="F3" s="4">
        <f>+Staff[[#This Row],[FTE]]*Staff[[#This Row],[Daily Hours]]</f>
        <v>7.5</v>
      </c>
      <c r="G3" s="5">
        <v>42953</v>
      </c>
      <c r="H3" s="5"/>
      <c r="I3" s="1" t="s">
        <v>7</v>
      </c>
      <c r="J3" t="s">
        <v>13</v>
      </c>
    </row>
    <row r="4" spans="1:10" x14ac:dyDescent="0.25">
      <c r="A4" t="s">
        <v>38</v>
      </c>
      <c r="B4" s="1">
        <v>0.4</v>
      </c>
      <c r="C4">
        <v>210</v>
      </c>
      <c r="D4" s="1">
        <v>1</v>
      </c>
      <c r="E4" s="3">
        <v>7.5</v>
      </c>
      <c r="F4" s="4">
        <f>+Staff[[#This Row],[FTE]]*Staff[[#This Row],[Daily Hours]]</f>
        <v>7.5</v>
      </c>
      <c r="G4" s="5">
        <v>36714</v>
      </c>
      <c r="H4" s="5"/>
      <c r="I4" s="1" t="s">
        <v>7</v>
      </c>
      <c r="J4" s="1" t="s">
        <v>11</v>
      </c>
    </row>
    <row r="5" spans="1:10" x14ac:dyDescent="0.25">
      <c r="A5" t="s">
        <v>40</v>
      </c>
      <c r="B5" s="1">
        <v>0.8</v>
      </c>
      <c r="C5">
        <v>200</v>
      </c>
      <c r="D5" s="1">
        <v>1</v>
      </c>
      <c r="E5" s="3">
        <v>7.5</v>
      </c>
      <c r="F5" s="4">
        <f>+Staff[[#This Row],[FTE]]*Staff[[#This Row],[Daily Hours]]</f>
        <v>7.5</v>
      </c>
      <c r="G5" s="5">
        <v>41761</v>
      </c>
      <c r="H5" s="5"/>
      <c r="I5" s="1" t="s">
        <v>7</v>
      </c>
      <c r="J5" s="1" t="s">
        <v>11</v>
      </c>
    </row>
    <row r="6" spans="1:10" x14ac:dyDescent="0.25">
      <c r="A6" t="s">
        <v>41</v>
      </c>
      <c r="B6" s="1">
        <v>0.75</v>
      </c>
      <c r="C6">
        <v>140</v>
      </c>
      <c r="D6" s="1">
        <v>1</v>
      </c>
      <c r="E6" s="3">
        <v>7.5</v>
      </c>
      <c r="F6" s="4">
        <f>+Staff[[#This Row],[FTE]]*Staff[[#This Row],[Daily Hours]]</f>
        <v>7.5</v>
      </c>
      <c r="G6" s="5">
        <v>40792</v>
      </c>
      <c r="H6" s="5"/>
      <c r="I6" s="1" t="s">
        <v>7</v>
      </c>
      <c r="J6" t="s">
        <v>13</v>
      </c>
    </row>
    <row r="7" spans="1:10" x14ac:dyDescent="0.25">
      <c r="A7" t="s">
        <v>42</v>
      </c>
      <c r="B7" s="1">
        <v>0.8</v>
      </c>
      <c r="C7">
        <v>170</v>
      </c>
      <c r="D7" s="1">
        <v>1</v>
      </c>
      <c r="E7" s="3">
        <v>7.5</v>
      </c>
      <c r="F7" s="4">
        <f>+Staff[[#This Row],[FTE]]*Staff[[#This Row],[Daily Hours]]</f>
        <v>7.5</v>
      </c>
      <c r="G7" s="5">
        <v>43348</v>
      </c>
      <c r="H7" s="5"/>
      <c r="I7" s="1" t="s">
        <v>7</v>
      </c>
      <c r="J7" s="1" t="s">
        <v>11</v>
      </c>
    </row>
    <row r="8" spans="1:10" x14ac:dyDescent="0.25">
      <c r="A8" t="s">
        <v>43</v>
      </c>
      <c r="B8" s="1">
        <v>0.8</v>
      </c>
      <c r="C8">
        <v>130</v>
      </c>
      <c r="D8" s="1">
        <v>1</v>
      </c>
      <c r="E8" s="3">
        <v>7.5</v>
      </c>
      <c r="F8" s="4">
        <f>+Staff[[#This Row],[FTE]]*Staff[[#This Row],[Daily Hours]]</f>
        <v>7.5</v>
      </c>
      <c r="G8" s="5">
        <v>43578</v>
      </c>
      <c r="H8" s="5"/>
      <c r="I8" s="1" t="s">
        <v>7</v>
      </c>
      <c r="J8" t="s">
        <v>16</v>
      </c>
    </row>
    <row r="9" spans="1:10" x14ac:dyDescent="0.25">
      <c r="A9" t="s">
        <v>44</v>
      </c>
      <c r="B9" s="1">
        <v>0.8</v>
      </c>
      <c r="C9">
        <v>130</v>
      </c>
      <c r="D9" s="1">
        <v>1</v>
      </c>
      <c r="E9" s="3">
        <v>7.5</v>
      </c>
      <c r="F9" s="4">
        <f>+Staff[[#This Row],[FTE]]*Staff[[#This Row],[Daily Hours]]</f>
        <v>7.5</v>
      </c>
      <c r="G9" s="5">
        <v>36631</v>
      </c>
      <c r="H9" s="5"/>
      <c r="I9" s="1" t="s">
        <v>7</v>
      </c>
      <c r="J9" s="1" t="s">
        <v>11</v>
      </c>
    </row>
    <row r="10" spans="1:10" x14ac:dyDescent="0.25">
      <c r="A10" t="s">
        <v>45</v>
      </c>
      <c r="B10" s="1">
        <v>0.65</v>
      </c>
      <c r="C10">
        <v>130</v>
      </c>
      <c r="D10" s="1">
        <v>1</v>
      </c>
      <c r="E10" s="3">
        <v>7.5</v>
      </c>
      <c r="F10" s="4">
        <f>+Staff[[#This Row],[FTE]]*Staff[[#This Row],[Daily Hours]]</f>
        <v>7.5</v>
      </c>
      <c r="G10" s="5">
        <v>42953</v>
      </c>
      <c r="H10" s="5"/>
      <c r="I10" s="1" t="s">
        <v>7</v>
      </c>
      <c r="J10" t="s">
        <v>16</v>
      </c>
    </row>
    <row r="11" spans="1:10" x14ac:dyDescent="0.25">
      <c r="A11" t="s">
        <v>46</v>
      </c>
      <c r="B11" s="1">
        <v>0.65</v>
      </c>
      <c r="C11">
        <v>210</v>
      </c>
      <c r="D11" s="1">
        <v>1</v>
      </c>
      <c r="E11" s="3">
        <v>7.5</v>
      </c>
      <c r="F11" s="4">
        <f>+Staff[[#This Row],[FTE]]*Staff[[#This Row],[Daily Hours]]</f>
        <v>7.5</v>
      </c>
      <c r="G11" s="5">
        <v>43727</v>
      </c>
      <c r="H11" s="5"/>
      <c r="I11" s="1" t="s">
        <v>7</v>
      </c>
      <c r="J11" s="1" t="s">
        <v>11</v>
      </c>
    </row>
    <row r="12" spans="1:10" x14ac:dyDescent="0.25">
      <c r="A12" t="s">
        <v>47</v>
      </c>
      <c r="B12" s="1">
        <v>0.8</v>
      </c>
      <c r="C12">
        <v>150</v>
      </c>
      <c r="D12" s="1">
        <v>0.8</v>
      </c>
      <c r="E12" s="3">
        <v>7.5</v>
      </c>
      <c r="F12" s="4">
        <f>+Staff[[#This Row],[FTE]]*Staff[[#This Row],[Daily Hours]]</f>
        <v>6</v>
      </c>
      <c r="G12" s="5">
        <v>42981</v>
      </c>
      <c r="H12" s="5"/>
      <c r="I12" s="1" t="s">
        <v>7</v>
      </c>
      <c r="J12" s="1" t="s">
        <v>11</v>
      </c>
    </row>
    <row r="13" spans="1:10" x14ac:dyDescent="0.25">
      <c r="A13" t="s">
        <v>48</v>
      </c>
      <c r="B13" s="1">
        <v>0.8</v>
      </c>
      <c r="C13">
        <v>140</v>
      </c>
      <c r="D13" s="1">
        <v>1</v>
      </c>
      <c r="E13" s="3">
        <v>7.5</v>
      </c>
      <c r="F13" s="4">
        <f>+Staff[[#This Row],[FTE]]*Staff[[#This Row],[Daily Hours]]</f>
        <v>7.5</v>
      </c>
      <c r="G13" s="5">
        <v>41406</v>
      </c>
      <c r="H13" s="5"/>
      <c r="I13" s="1" t="s">
        <v>7</v>
      </c>
      <c r="J13" s="1" t="s">
        <v>11</v>
      </c>
    </row>
    <row r="14" spans="1:10" x14ac:dyDescent="0.25">
      <c r="A14" t="s">
        <v>49</v>
      </c>
      <c r="B14" s="1">
        <v>0.8</v>
      </c>
      <c r="C14">
        <v>130</v>
      </c>
      <c r="D14" s="1">
        <v>1</v>
      </c>
      <c r="E14" s="3">
        <v>7.5</v>
      </c>
      <c r="F14" s="4">
        <f>+Staff[[#This Row],[FTE]]*Staff[[#This Row],[Daily Hours]]</f>
        <v>7.5</v>
      </c>
      <c r="G14" s="5">
        <v>44088</v>
      </c>
      <c r="H14" s="5"/>
      <c r="I14" s="1" t="s">
        <v>7</v>
      </c>
      <c r="J14" t="s">
        <v>16</v>
      </c>
    </row>
  </sheetData>
  <phoneticPr fontId="2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D287-3D84-43E5-B868-63388E0C1CBF}">
  <dimension ref="A1:G14"/>
  <sheetViews>
    <sheetView tabSelected="1" workbookViewId="0">
      <selection activeCell="E8" sqref="E8"/>
    </sheetView>
  </sheetViews>
  <sheetFormatPr defaultRowHeight="15.75" x14ac:dyDescent="0.25"/>
  <cols>
    <col min="1" max="1" width="16.5" bestFit="1" customWidth="1"/>
    <col min="2" max="2" width="9.875" customWidth="1"/>
    <col min="3" max="3" width="9.75" customWidth="1"/>
    <col min="4" max="4" width="12.75" customWidth="1"/>
    <col min="5" max="5" width="10.625" customWidth="1"/>
  </cols>
  <sheetData>
    <row r="1" spans="1:7" x14ac:dyDescent="0.25">
      <c r="A1" s="2" t="s">
        <v>0</v>
      </c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</row>
    <row r="2" spans="1:7" x14ac:dyDescent="0.25">
      <c r="A2" t="s">
        <v>39</v>
      </c>
      <c r="B2">
        <v>3</v>
      </c>
      <c r="C2">
        <v>4</v>
      </c>
      <c r="D2">
        <v>7.5</v>
      </c>
      <c r="E2">
        <v>7.5</v>
      </c>
      <c r="F2">
        <v>7.5</v>
      </c>
      <c r="G2">
        <f>SUM(WeeklyCapacity[[#This Row],[Monday]:[Friday]])</f>
        <v>29.5</v>
      </c>
    </row>
    <row r="3" spans="1:7" x14ac:dyDescent="0.25">
      <c r="A3" t="s">
        <v>37</v>
      </c>
      <c r="B3">
        <v>7.5</v>
      </c>
      <c r="C3">
        <v>7.5</v>
      </c>
      <c r="D3">
        <v>7.5</v>
      </c>
      <c r="E3">
        <v>7.5</v>
      </c>
      <c r="F3">
        <v>7.5</v>
      </c>
      <c r="G3">
        <f>SUM(WeeklyCapacity[[#This Row],[Monday]:[Friday]])</f>
        <v>37.5</v>
      </c>
    </row>
    <row r="4" spans="1:7" x14ac:dyDescent="0.25">
      <c r="A4" t="s">
        <v>38</v>
      </c>
      <c r="B4">
        <v>7.5</v>
      </c>
      <c r="C4">
        <v>7.5</v>
      </c>
      <c r="D4">
        <v>3</v>
      </c>
      <c r="E4">
        <v>4</v>
      </c>
      <c r="F4">
        <v>7.5</v>
      </c>
      <c r="G4">
        <f>SUM(WeeklyCapacity[[#This Row],[Monday]:[Friday]])</f>
        <v>29.5</v>
      </c>
    </row>
    <row r="5" spans="1:7" x14ac:dyDescent="0.25">
      <c r="A5" t="s">
        <v>40</v>
      </c>
      <c r="B5">
        <v>7.5</v>
      </c>
      <c r="C5">
        <v>7.5</v>
      </c>
      <c r="D5">
        <v>7.5</v>
      </c>
      <c r="E5">
        <v>7.5</v>
      </c>
      <c r="F5">
        <v>7.5</v>
      </c>
      <c r="G5">
        <f>SUM(WeeklyCapacity[[#This Row],[Monday]:[Friday]])</f>
        <v>37.5</v>
      </c>
    </row>
    <row r="6" spans="1:7" x14ac:dyDescent="0.25">
      <c r="A6" t="s">
        <v>41</v>
      </c>
      <c r="B6">
        <v>7.5</v>
      </c>
      <c r="C6">
        <v>7.5</v>
      </c>
      <c r="D6">
        <v>7.5</v>
      </c>
      <c r="E6">
        <v>7.5</v>
      </c>
      <c r="F6">
        <v>7.5</v>
      </c>
      <c r="G6">
        <f>SUM(WeeklyCapacity[[#This Row],[Monday]:[Friday]])</f>
        <v>37.5</v>
      </c>
    </row>
    <row r="7" spans="1:7" x14ac:dyDescent="0.25">
      <c r="A7" t="s">
        <v>42</v>
      </c>
      <c r="B7">
        <v>7.5</v>
      </c>
      <c r="C7">
        <v>7.5</v>
      </c>
      <c r="D7">
        <v>7.5</v>
      </c>
      <c r="E7">
        <v>7.5</v>
      </c>
      <c r="F7">
        <v>0</v>
      </c>
      <c r="G7">
        <f>SUM(WeeklyCapacity[[#This Row],[Monday]:[Friday]])</f>
        <v>30</v>
      </c>
    </row>
    <row r="8" spans="1:7" x14ac:dyDescent="0.25">
      <c r="A8" t="s">
        <v>43</v>
      </c>
      <c r="B8">
        <v>7.5</v>
      </c>
      <c r="C8">
        <v>7.5</v>
      </c>
      <c r="D8">
        <v>7.5</v>
      </c>
      <c r="E8">
        <v>7.5</v>
      </c>
      <c r="F8">
        <v>7.5</v>
      </c>
      <c r="G8">
        <f>SUM(WeeklyCapacity[[#This Row],[Monday]:[Friday]])</f>
        <v>37.5</v>
      </c>
    </row>
    <row r="9" spans="1:7" x14ac:dyDescent="0.25">
      <c r="A9" t="s">
        <v>44</v>
      </c>
      <c r="B9">
        <v>7.5</v>
      </c>
      <c r="C9">
        <v>7.5</v>
      </c>
      <c r="D9">
        <v>7.5</v>
      </c>
      <c r="E9">
        <v>7.5</v>
      </c>
      <c r="F9">
        <v>7.5</v>
      </c>
      <c r="G9">
        <f>SUM(WeeklyCapacity[[#This Row],[Monday]:[Friday]])</f>
        <v>37.5</v>
      </c>
    </row>
    <row r="10" spans="1:7" x14ac:dyDescent="0.25">
      <c r="A10" t="s">
        <v>45</v>
      </c>
      <c r="B10">
        <v>6.5</v>
      </c>
      <c r="C10">
        <v>6.5</v>
      </c>
      <c r="D10">
        <v>6.5</v>
      </c>
      <c r="E10">
        <v>6.5</v>
      </c>
      <c r="F10">
        <v>6.5</v>
      </c>
      <c r="G10">
        <f>SUM(WeeklyCapacity[[#This Row],[Monday]:[Friday]])</f>
        <v>32.5</v>
      </c>
    </row>
    <row r="11" spans="1:7" x14ac:dyDescent="0.25">
      <c r="A11" t="s">
        <v>46</v>
      </c>
      <c r="B11">
        <v>7.5</v>
      </c>
      <c r="C11">
        <v>7.5</v>
      </c>
      <c r="D11">
        <v>7.5</v>
      </c>
      <c r="E11">
        <v>7.5</v>
      </c>
      <c r="F11">
        <v>7.5</v>
      </c>
      <c r="G11">
        <f>SUM(WeeklyCapacity[[#This Row],[Monday]:[Friday]])</f>
        <v>37.5</v>
      </c>
    </row>
    <row r="12" spans="1:7" x14ac:dyDescent="0.25">
      <c r="A12" t="s">
        <v>47</v>
      </c>
      <c r="B12">
        <v>5</v>
      </c>
      <c r="C12">
        <v>5</v>
      </c>
      <c r="D12">
        <v>5</v>
      </c>
      <c r="E12">
        <v>5</v>
      </c>
      <c r="F12">
        <v>5</v>
      </c>
      <c r="G12">
        <f>SUM(WeeklyCapacity[[#This Row],[Monday]:[Friday]])</f>
        <v>25</v>
      </c>
    </row>
    <row r="13" spans="1:7" x14ac:dyDescent="0.25">
      <c r="A13" t="s">
        <v>48</v>
      </c>
      <c r="B13">
        <v>7.5</v>
      </c>
      <c r="C13">
        <v>7.5</v>
      </c>
      <c r="D13">
        <v>7.5</v>
      </c>
      <c r="E13">
        <v>7.5</v>
      </c>
      <c r="F13">
        <v>7.5</v>
      </c>
      <c r="G13">
        <f>SUM(WeeklyCapacity[[#This Row],[Monday]:[Friday]])</f>
        <v>37.5</v>
      </c>
    </row>
    <row r="14" spans="1:7" x14ac:dyDescent="0.25">
      <c r="A14" t="s">
        <v>49</v>
      </c>
      <c r="B14">
        <v>7.5</v>
      </c>
      <c r="C14">
        <v>7.5</v>
      </c>
      <c r="D14">
        <v>7.5</v>
      </c>
      <c r="E14">
        <v>7.5</v>
      </c>
      <c r="F14">
        <v>7.5</v>
      </c>
      <c r="G14">
        <f>SUM(WeeklyCapacity[[#This Row],[Monday]:[Friday]])</f>
        <v>37.5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9C40-DF33-BF48-8A17-EBFF3F40EA95}">
  <dimension ref="A1:D32"/>
  <sheetViews>
    <sheetView workbookViewId="0">
      <selection activeCell="A15" sqref="A15"/>
    </sheetView>
  </sheetViews>
  <sheetFormatPr defaultColWidth="11" defaultRowHeight="15.75" x14ac:dyDescent="0.25"/>
  <cols>
    <col min="1" max="1" width="15.875" customWidth="1"/>
    <col min="2" max="2" width="19" customWidth="1"/>
  </cols>
  <sheetData>
    <row r="1" spans="1:2" x14ac:dyDescent="0.25">
      <c r="A1" t="s">
        <v>8</v>
      </c>
      <c r="B1" t="s">
        <v>10</v>
      </c>
    </row>
    <row r="2" spans="1:2" x14ac:dyDescent="0.25">
      <c r="A2" t="s">
        <v>11</v>
      </c>
      <c r="B2" t="s">
        <v>19</v>
      </c>
    </row>
    <row r="3" spans="1:2" x14ac:dyDescent="0.25">
      <c r="A3" t="s">
        <v>12</v>
      </c>
      <c r="B3" t="s">
        <v>20</v>
      </c>
    </row>
    <row r="4" spans="1:2" x14ac:dyDescent="0.25">
      <c r="A4" t="s">
        <v>13</v>
      </c>
      <c r="B4" t="s">
        <v>21</v>
      </c>
    </row>
    <row r="5" spans="1:2" x14ac:dyDescent="0.25">
      <c r="A5" t="s">
        <v>14</v>
      </c>
      <c r="B5" t="s">
        <v>22</v>
      </c>
    </row>
    <row r="6" spans="1:2" x14ac:dyDescent="0.25">
      <c r="A6" t="s">
        <v>15</v>
      </c>
      <c r="B6" t="s">
        <v>23</v>
      </c>
    </row>
    <row r="7" spans="1:2" x14ac:dyDescent="0.25">
      <c r="A7" t="s">
        <v>16</v>
      </c>
      <c r="B7" t="s">
        <v>24</v>
      </c>
    </row>
    <row r="8" spans="1:2" x14ac:dyDescent="0.25">
      <c r="A8" t="s">
        <v>17</v>
      </c>
      <c r="B8" t="s">
        <v>25</v>
      </c>
    </row>
    <row r="9" spans="1:2" x14ac:dyDescent="0.25">
      <c r="A9" t="s">
        <v>18</v>
      </c>
      <c r="B9" t="s">
        <v>26</v>
      </c>
    </row>
    <row r="10" spans="1:2" x14ac:dyDescent="0.25">
      <c r="A10" t="s">
        <v>27</v>
      </c>
      <c r="B10" t="s">
        <v>28</v>
      </c>
    </row>
    <row r="32" spans="4:4" x14ac:dyDescent="0.25">
      <c r="D32" t="s">
        <v>9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Staff</vt:lpstr>
      <vt:lpstr>Capacity</vt:lpstr>
      <vt:lpstr>Department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Simon Kermode - MBC</cp:lastModifiedBy>
  <dcterms:created xsi:type="dcterms:W3CDTF">2020-08-01T09:49:12Z</dcterms:created>
  <dcterms:modified xsi:type="dcterms:W3CDTF">2020-09-18T04:46:45Z</dcterms:modified>
</cp:coreProperties>
</file>