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k.niba\Downloads\"/>
    </mc:Choice>
  </mc:AlternateContent>
  <xr:revisionPtr revIDLastSave="0" documentId="13_ncr:1_{C176475C-45BD-48B1-BD2B-FCD9EA7FF961}" xr6:coauthVersionLast="47" xr6:coauthVersionMax="47" xr10:uidLastSave="{00000000-0000-0000-0000-000000000000}"/>
  <bookViews>
    <workbookView xWindow="28680" yWindow="-120" windowWidth="29040" windowHeight="15840" xr2:uid="{E5A5BAAF-51C2-4EF7-983E-6A0E73150A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5" i="1"/>
  <c r="D5" i="1"/>
  <c r="I5" i="1" s="1"/>
  <c r="J5" i="1" s="1"/>
  <c r="K6" i="1"/>
  <c r="K4" i="1"/>
  <c r="D7" i="1"/>
  <c r="I7" i="1" s="1"/>
  <c r="J7" i="1" s="1"/>
  <c r="D4" i="1"/>
  <c r="I4" i="1"/>
  <c r="D6" i="1"/>
  <c r="I6" i="1" s="1"/>
  <c r="J6" i="1" s="1"/>
  <c r="J4" i="1" l="1"/>
</calcChain>
</file>

<file path=xl/sharedStrings.xml><?xml version="1.0" encoding="utf-8"?>
<sst xmlns="http://schemas.openxmlformats.org/spreadsheetml/2006/main" count="24" uniqueCount="19">
  <si>
    <t>Lost</t>
  </si>
  <si>
    <t>AUD</t>
  </si>
  <si>
    <t>Submitted</t>
  </si>
  <si>
    <t>Project Codes</t>
  </si>
  <si>
    <t>Phase</t>
  </si>
  <si>
    <t>EstStartDate</t>
  </si>
  <si>
    <t>EstEndDate</t>
  </si>
  <si>
    <t>ProjectCurrencyCode</t>
  </si>
  <si>
    <t>Revenue</t>
  </si>
  <si>
    <t>Probability</t>
  </si>
  <si>
    <t>WeightedRevenue</t>
  </si>
  <si>
    <t>Project 1</t>
  </si>
  <si>
    <t>Project 2</t>
  </si>
  <si>
    <t>Project 3</t>
  </si>
  <si>
    <t>Project 4</t>
  </si>
  <si>
    <t>No of months</t>
  </si>
  <si>
    <t>Reporting Date</t>
  </si>
  <si>
    <t>Monthly Split</t>
  </si>
  <si>
    <t>Sum of Next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</si>
</sst>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" fontId="0" fillId="0" borderId="0" xfId="0" applyNumberFormat="1" applyAlignment="1">
      <alignment horizontal="center"/>
    </xf>
    <xf numFmtId="0" fontId="1" fillId="2" borderId="0" xfId="0" applyFont="1" applyFill="1"/>
    <xf numFmtId="14" fontId="0" fillId="2" borderId="0" xfId="0" applyNumberFormat="1" applyFill="1"/>
    <xf numFmtId="0" fontId="0" fillId="2" borderId="0" xfId="0" applyFill="1" applyAlignment="1">
      <alignment horizontal="center"/>
    </xf>
    <xf numFmtId="14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97B5-61D4-4E53-93B9-DA5DD4766F9F}">
  <dimension ref="A1:AB7"/>
  <sheetViews>
    <sheetView tabSelected="1" zoomScale="85" zoomScaleNormal="85" workbookViewId="0">
      <pane ySplit="3" topLeftCell="A4" activePane="bottomLeft" state="frozen"/>
      <selection pane="bottomLeft" activeCell="H19" sqref="H19"/>
    </sheetView>
  </sheetViews>
  <sheetFormatPr defaultRowHeight="14.5" x14ac:dyDescent="0.35"/>
  <cols>
    <col min="1" max="1" width="13.81640625" bestFit="1" customWidth="1"/>
    <col min="2" max="2" width="9.81640625" bestFit="1" customWidth="1"/>
    <col min="3" max="3" width="11.26953125" bestFit="1" customWidth="1"/>
    <col min="4" max="4" width="10.453125" bestFit="1" customWidth="1"/>
    <col min="5" max="5" width="19.08984375" bestFit="1" customWidth="1"/>
    <col min="6" max="6" width="8.453125" bestFit="1" customWidth="1"/>
    <col min="7" max="7" width="10.1796875" bestFit="1" customWidth="1"/>
    <col min="8" max="8" width="17" bestFit="1" customWidth="1"/>
    <col min="9" max="9" width="12.54296875" bestFit="1" customWidth="1"/>
    <col min="10" max="10" width="13.81640625" customWidth="1"/>
    <col min="11" max="11" width="20.26953125" customWidth="1"/>
    <col min="12" max="12" width="13.26953125" customWidth="1"/>
    <col min="13" max="24" width="10.26953125" customWidth="1"/>
    <col min="25" max="25" width="12.453125" customWidth="1"/>
    <col min="26" max="28" width="10.26953125" customWidth="1"/>
  </cols>
  <sheetData>
    <row r="1" spans="1:28" x14ac:dyDescent="0.35">
      <c r="L1" t="s">
        <v>16</v>
      </c>
      <c r="M1" s="4">
        <v>44469</v>
      </c>
    </row>
    <row r="3" spans="1:28" x14ac:dyDescent="0.35">
      <c r="A3" s="1" t="s">
        <v>3</v>
      </c>
      <c r="B3" s="1" t="s">
        <v>4</v>
      </c>
      <c r="C3" s="3" t="s">
        <v>5</v>
      </c>
      <c r="D3" s="3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15</v>
      </c>
      <c r="J3" s="3" t="s">
        <v>17</v>
      </c>
      <c r="K3" s="3" t="s">
        <v>18</v>
      </c>
      <c r="L3" s="6">
        <v>44409</v>
      </c>
      <c r="M3" s="6">
        <v>44440</v>
      </c>
      <c r="N3" s="6">
        <v>44470</v>
      </c>
      <c r="O3" s="6">
        <v>44501</v>
      </c>
      <c r="P3" s="6">
        <v>44531</v>
      </c>
      <c r="Q3" s="6">
        <v>44562</v>
      </c>
      <c r="R3" s="6">
        <v>44593</v>
      </c>
      <c r="S3" s="6">
        <v>44621</v>
      </c>
      <c r="T3" s="6">
        <v>44652</v>
      </c>
      <c r="U3" s="6">
        <v>44682</v>
      </c>
      <c r="V3" s="6">
        <v>44713</v>
      </c>
      <c r="W3" s="6">
        <v>44743</v>
      </c>
      <c r="X3" s="6">
        <v>44774</v>
      </c>
      <c r="Y3" s="6">
        <v>44805</v>
      </c>
      <c r="Z3" s="6">
        <v>44835</v>
      </c>
      <c r="AA3" s="6">
        <v>44866</v>
      </c>
      <c r="AB3" s="6">
        <v>44896</v>
      </c>
    </row>
    <row r="4" spans="1:28" x14ac:dyDescent="0.35">
      <c r="A4" t="s">
        <v>11</v>
      </c>
      <c r="B4" t="s">
        <v>0</v>
      </c>
      <c r="C4" s="4">
        <v>44409</v>
      </c>
      <c r="D4" s="4">
        <f>EOMONTH(C4+11,12)</f>
        <v>44804</v>
      </c>
      <c r="E4" t="s">
        <v>1</v>
      </c>
      <c r="F4">
        <v>696000</v>
      </c>
      <c r="G4">
        <v>10</v>
      </c>
      <c r="H4">
        <v>69600</v>
      </c>
      <c r="I4" s="2">
        <f>DATEDIF(C4,D4,"M")</f>
        <v>12</v>
      </c>
      <c r="J4" s="5">
        <f>H4/I4</f>
        <v>5800</v>
      </c>
      <c r="K4" s="5">
        <f>SUM(N4:W4)</f>
        <v>58000</v>
      </c>
      <c r="L4" s="7">
        <v>5800</v>
      </c>
      <c r="M4" s="7">
        <v>5800</v>
      </c>
      <c r="N4" s="7">
        <v>5800</v>
      </c>
      <c r="O4" s="7">
        <v>5800</v>
      </c>
      <c r="P4" s="7">
        <v>5800</v>
      </c>
      <c r="Q4" s="7">
        <v>5800</v>
      </c>
      <c r="R4" s="7">
        <v>5800</v>
      </c>
      <c r="S4" s="7">
        <v>5800</v>
      </c>
      <c r="T4" s="7">
        <v>5800</v>
      </c>
      <c r="U4" s="7">
        <v>5800</v>
      </c>
      <c r="V4" s="7">
        <v>5800</v>
      </c>
      <c r="W4" s="7">
        <v>5800</v>
      </c>
      <c r="X4" s="7"/>
      <c r="Y4" s="7"/>
      <c r="Z4" s="7"/>
      <c r="AA4" s="7"/>
      <c r="AB4" s="7"/>
    </row>
    <row r="5" spans="1:28" x14ac:dyDescent="0.35">
      <c r="A5" t="s">
        <v>12</v>
      </c>
      <c r="B5" t="s">
        <v>2</v>
      </c>
      <c r="C5" s="4">
        <v>44433</v>
      </c>
      <c r="D5" s="4">
        <f>EOMONTH(C5+11,15)</f>
        <v>44926</v>
      </c>
      <c r="E5" t="s">
        <v>1</v>
      </c>
      <c r="F5">
        <v>104000</v>
      </c>
      <c r="G5">
        <v>80</v>
      </c>
      <c r="H5">
        <v>83200</v>
      </c>
      <c r="I5" s="2">
        <f t="shared" ref="I5:I7" si="0">DATEDIF(C5,D5,"M")</f>
        <v>16</v>
      </c>
      <c r="J5" s="5">
        <f t="shared" ref="J5:J7" si="1">H5/I5</f>
        <v>5200</v>
      </c>
      <c r="K5" s="5">
        <f>SUM(N5:Y5)</f>
        <v>62400</v>
      </c>
      <c r="L5" s="7"/>
      <c r="M5" s="7">
        <v>5200</v>
      </c>
      <c r="N5" s="7">
        <v>5200</v>
      </c>
      <c r="O5" s="7">
        <v>5200</v>
      </c>
      <c r="P5" s="7">
        <v>5200</v>
      </c>
      <c r="Q5" s="7">
        <v>5200</v>
      </c>
      <c r="R5" s="7">
        <v>5200</v>
      </c>
      <c r="S5" s="7">
        <v>5200</v>
      </c>
      <c r="T5" s="7">
        <v>5200</v>
      </c>
      <c r="U5" s="7">
        <v>5200</v>
      </c>
      <c r="V5" s="7">
        <v>5200</v>
      </c>
      <c r="W5" s="7">
        <v>5200</v>
      </c>
      <c r="X5" s="7">
        <v>5200</v>
      </c>
      <c r="Y5" s="7">
        <v>5200</v>
      </c>
      <c r="Z5" s="7">
        <v>5200</v>
      </c>
      <c r="AA5" s="7">
        <v>5200</v>
      </c>
      <c r="AB5" s="7">
        <v>5200</v>
      </c>
    </row>
    <row r="6" spans="1:28" x14ac:dyDescent="0.35">
      <c r="A6" t="s">
        <v>13</v>
      </c>
      <c r="B6" t="s">
        <v>2</v>
      </c>
      <c r="C6" s="4">
        <v>44439</v>
      </c>
      <c r="D6" s="4">
        <f t="shared" ref="D5:D7" si="2">EOMONTH(C6+11,11)</f>
        <v>44804</v>
      </c>
      <c r="E6" t="s">
        <v>1</v>
      </c>
      <c r="F6">
        <v>78000</v>
      </c>
      <c r="G6">
        <v>10</v>
      </c>
      <c r="H6">
        <v>7800</v>
      </c>
      <c r="I6" s="2">
        <f t="shared" si="0"/>
        <v>12</v>
      </c>
      <c r="J6" s="5">
        <f t="shared" si="1"/>
        <v>650</v>
      </c>
      <c r="K6" s="5">
        <f>SUM(N6:X6)</f>
        <v>7150</v>
      </c>
      <c r="L6" s="7"/>
      <c r="M6" s="7">
        <v>650</v>
      </c>
      <c r="N6" s="7">
        <v>650</v>
      </c>
      <c r="O6" s="7">
        <v>650</v>
      </c>
      <c r="P6" s="7">
        <v>650</v>
      </c>
      <c r="Q6" s="7">
        <v>650</v>
      </c>
      <c r="R6" s="7">
        <v>650</v>
      </c>
      <c r="S6" s="7">
        <v>650</v>
      </c>
      <c r="T6" s="7">
        <v>650</v>
      </c>
      <c r="U6" s="7">
        <v>650</v>
      </c>
      <c r="V6" s="7">
        <v>650</v>
      </c>
      <c r="W6" s="7">
        <v>650</v>
      </c>
      <c r="X6" s="7">
        <v>650</v>
      </c>
      <c r="Y6" s="7"/>
      <c r="Z6" s="7"/>
      <c r="AA6" s="7"/>
      <c r="AB6" s="7"/>
    </row>
    <row r="7" spans="1:28" x14ac:dyDescent="0.35">
      <c r="A7" t="s">
        <v>14</v>
      </c>
      <c r="B7" t="s">
        <v>2</v>
      </c>
      <c r="C7" s="4">
        <v>44500</v>
      </c>
      <c r="D7" s="4">
        <f>EOMONTH(C7+11,12)</f>
        <v>44895</v>
      </c>
      <c r="E7" t="s">
        <v>1</v>
      </c>
      <c r="F7">
        <v>190000</v>
      </c>
      <c r="G7">
        <v>10</v>
      </c>
      <c r="H7">
        <v>19000</v>
      </c>
      <c r="I7" s="2">
        <f t="shared" si="0"/>
        <v>12</v>
      </c>
      <c r="J7" s="5">
        <f t="shared" si="1"/>
        <v>1583.3333333333333</v>
      </c>
      <c r="K7" s="5">
        <f>SUM(N7:Y7)</f>
        <v>19000</v>
      </c>
      <c r="L7" s="7"/>
      <c r="M7" s="7"/>
      <c r="N7" s="7">
        <v>1583.3333333333333</v>
      </c>
      <c r="O7" s="7">
        <v>1583.3333333333333</v>
      </c>
      <c r="P7" s="7">
        <v>1583.3333333333333</v>
      </c>
      <c r="Q7" s="7">
        <v>1583.3333333333333</v>
      </c>
      <c r="R7" s="7">
        <v>1583.3333333333333</v>
      </c>
      <c r="S7" s="7">
        <v>1583.3333333333333</v>
      </c>
      <c r="T7" s="7">
        <v>1583.3333333333333</v>
      </c>
      <c r="U7" s="7">
        <v>1583.3333333333333</v>
      </c>
      <c r="V7" s="7">
        <v>1583.3333333333333</v>
      </c>
      <c r="W7" s="7">
        <v>1583.3333333333333</v>
      </c>
      <c r="X7" s="7">
        <v>1583.3333333333333</v>
      </c>
      <c r="Y7" s="7">
        <v>1583.3333333333333</v>
      </c>
      <c r="Z7" s="7"/>
      <c r="AA7" s="7"/>
      <c r="AB7" s="7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Niba</dc:creator>
  <cp:lastModifiedBy>Patrick Niba</cp:lastModifiedBy>
  <dcterms:created xsi:type="dcterms:W3CDTF">2021-09-13T16:13:36Z</dcterms:created>
  <dcterms:modified xsi:type="dcterms:W3CDTF">2021-09-13T18:31:40Z</dcterms:modified>
</cp:coreProperties>
</file>