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nimont-my.sharepoint.com/personal/p_chavan2_tecnimont_in/Documents/Desktop/"/>
    </mc:Choice>
  </mc:AlternateContent>
  <xr:revisionPtr revIDLastSave="0" documentId="8_{8714C095-7C2B-4795-B242-26CAD1785699}" xr6:coauthVersionLast="47" xr6:coauthVersionMax="47" xr10:uidLastSave="{00000000-0000-0000-0000-000000000000}"/>
  <bookViews>
    <workbookView xWindow="28680" yWindow="-120" windowWidth="29040" windowHeight="15840" xr2:uid="{6310FEAA-08E5-470C-8B4C-52A42150C5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S7" i="1"/>
  <c r="L7" i="1"/>
  <c r="K6" i="1"/>
  <c r="K5" i="1"/>
  <c r="I5" i="1"/>
  <c r="J4" i="1"/>
</calcChain>
</file>

<file path=xl/sharedStrings.xml><?xml version="1.0" encoding="utf-8"?>
<sst xmlns="http://schemas.openxmlformats.org/spreadsheetml/2006/main" count="22" uniqueCount="14">
  <si>
    <t>Sunil</t>
  </si>
  <si>
    <t>Sanjay</t>
  </si>
  <si>
    <t>Ramesh</t>
  </si>
  <si>
    <t>Dipesh</t>
  </si>
  <si>
    <t>Durgesh</t>
  </si>
  <si>
    <t>Input data</t>
  </si>
  <si>
    <t>Output Expected</t>
  </si>
  <si>
    <t>Employee Name</t>
  </si>
  <si>
    <t>Mobilisation  Date</t>
  </si>
  <si>
    <t>Demobilisation Date</t>
  </si>
  <si>
    <t xml:space="preserve">e.g. Sanjay Mobilised on 15-Jan-23 then manmonth of that month will be </t>
  </si>
  <si>
    <t>(Total No of days in that month-Day of Mobilisation+1)/Total Number of Days in that month&gt;&gt; (31-15+1)/31=16</t>
  </si>
  <si>
    <t>Sanjay demobilised on 15-Mar-23</t>
  </si>
  <si>
    <t>Days worked in that month/Total Number of Days in that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</si>
</sst>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15" fontId="0" fillId="0" borderId="0" xfId="0" applyNumberFormat="1" applyBorder="1"/>
    <xf numFmtId="15" fontId="0" fillId="0" borderId="5" xfId="0" applyNumberFormat="1" applyBorder="1"/>
    <xf numFmtId="0" fontId="0" fillId="0" borderId="6" xfId="0" applyBorder="1"/>
    <xf numFmtId="15" fontId="0" fillId="0" borderId="7" xfId="0" applyNumberFormat="1" applyBorder="1"/>
    <xf numFmtId="15" fontId="0" fillId="0" borderId="8" xfId="0" applyNumberFormat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2" xfId="0" applyBorder="1"/>
    <xf numFmtId="15" fontId="0" fillId="0" borderId="13" xfId="0" applyNumberFormat="1" applyBorder="1"/>
    <xf numFmtId="43" fontId="0" fillId="0" borderId="13" xfId="1" applyNumberFormat="1" applyFont="1" applyBorder="1"/>
    <xf numFmtId="43" fontId="0" fillId="0" borderId="13" xfId="1" applyNumberFormat="1" applyFont="1" applyFill="1" applyBorder="1"/>
    <xf numFmtId="43" fontId="0" fillId="0" borderId="14" xfId="1" applyNumberFormat="1" applyFont="1" applyFill="1" applyBorder="1"/>
    <xf numFmtId="43" fontId="0" fillId="0" borderId="14" xfId="1" applyNumberFormat="1" applyFont="1" applyBorder="1"/>
    <xf numFmtId="0" fontId="0" fillId="0" borderId="15" xfId="0" applyBorder="1"/>
    <xf numFmtId="15" fontId="0" fillId="0" borderId="16" xfId="0" applyNumberFormat="1" applyBorder="1"/>
    <xf numFmtId="43" fontId="0" fillId="0" borderId="16" xfId="1" applyNumberFormat="1" applyFont="1" applyBorder="1"/>
    <xf numFmtId="43" fontId="0" fillId="0" borderId="17" xfId="1" applyNumberFormat="1" applyFont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7" fontId="0" fillId="0" borderId="10" xfId="0" applyNumberForma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307A-751A-4B8A-916A-E2591ED871FD}">
  <dimension ref="A1:V16"/>
  <sheetViews>
    <sheetView tabSelected="1" workbookViewId="0">
      <selection activeCell="K18" sqref="K18"/>
    </sheetView>
  </sheetViews>
  <sheetFormatPr defaultRowHeight="14.5" x14ac:dyDescent="0.35"/>
  <cols>
    <col min="1" max="1" width="19.26953125" customWidth="1"/>
    <col min="2" max="2" width="14.81640625" customWidth="1"/>
    <col min="3" max="3" width="14.26953125" customWidth="1"/>
    <col min="5" max="5" width="19.26953125" customWidth="1"/>
    <col min="6" max="6" width="14.81640625" customWidth="1"/>
    <col min="7" max="7" width="14.26953125" customWidth="1"/>
    <col min="9" max="9" width="9.26953125" bestFit="1" customWidth="1"/>
  </cols>
  <sheetData>
    <row r="1" spans="1:22" ht="15" thickBot="1" x14ac:dyDescent="0.4">
      <c r="A1" t="s">
        <v>5</v>
      </c>
      <c r="E1" t="s">
        <v>6</v>
      </c>
    </row>
    <row r="2" spans="1:22" ht="29" x14ac:dyDescent="0.35">
      <c r="A2" s="1" t="s">
        <v>7</v>
      </c>
      <c r="B2" s="8" t="s">
        <v>8</v>
      </c>
      <c r="C2" s="9" t="s">
        <v>9</v>
      </c>
      <c r="E2" s="20" t="s">
        <v>7</v>
      </c>
      <c r="F2" s="21" t="s">
        <v>8</v>
      </c>
      <c r="G2" s="21" t="s">
        <v>9</v>
      </c>
      <c r="H2" s="22">
        <v>44957</v>
      </c>
      <c r="I2" s="22">
        <v>44985</v>
      </c>
      <c r="J2" s="22">
        <v>45016</v>
      </c>
      <c r="K2" s="22">
        <v>45046</v>
      </c>
      <c r="L2" s="22">
        <v>45077</v>
      </c>
      <c r="M2" s="22">
        <v>45107</v>
      </c>
      <c r="N2" s="22">
        <v>45138</v>
      </c>
      <c r="O2" s="22">
        <v>45169</v>
      </c>
      <c r="P2" s="22">
        <v>45199</v>
      </c>
      <c r="Q2" s="22">
        <v>45230</v>
      </c>
      <c r="R2" s="22">
        <v>45260</v>
      </c>
      <c r="S2" s="22">
        <v>45291</v>
      </c>
      <c r="T2" s="22">
        <v>45322</v>
      </c>
      <c r="U2" s="22">
        <v>45351</v>
      </c>
      <c r="V2" s="23">
        <v>45382</v>
      </c>
    </row>
    <row r="3" spans="1:22" x14ac:dyDescent="0.35">
      <c r="A3" s="2" t="s">
        <v>0</v>
      </c>
      <c r="B3" s="3">
        <v>44927</v>
      </c>
      <c r="C3" s="4">
        <v>45016</v>
      </c>
      <c r="E3" s="10" t="s">
        <v>0</v>
      </c>
      <c r="F3" s="11">
        <v>44927</v>
      </c>
      <c r="G3" s="11">
        <v>45016</v>
      </c>
      <c r="H3" s="12">
        <v>1</v>
      </c>
      <c r="I3" s="12">
        <v>1</v>
      </c>
      <c r="J3" s="12">
        <v>1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4">
        <v>0</v>
      </c>
    </row>
    <row r="4" spans="1:22" x14ac:dyDescent="0.35">
      <c r="A4" s="2" t="s">
        <v>1</v>
      </c>
      <c r="B4" s="3">
        <v>44941</v>
      </c>
      <c r="C4" s="4">
        <v>45000</v>
      </c>
      <c r="E4" s="10" t="s">
        <v>1</v>
      </c>
      <c r="F4" s="11">
        <v>44941</v>
      </c>
      <c r="G4" s="11">
        <v>45000</v>
      </c>
      <c r="H4" s="12">
        <f>(31-15+1)/31</f>
        <v>0.54838709677419351</v>
      </c>
      <c r="I4" s="12">
        <v>1</v>
      </c>
      <c r="J4" s="12">
        <f>15/31</f>
        <v>0.4838709677419355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5">
        <v>0</v>
      </c>
    </row>
    <row r="5" spans="1:22" x14ac:dyDescent="0.35">
      <c r="A5" s="2" t="s">
        <v>2</v>
      </c>
      <c r="B5" s="3">
        <v>44970</v>
      </c>
      <c r="C5" s="4">
        <v>45044</v>
      </c>
      <c r="E5" s="10" t="s">
        <v>2</v>
      </c>
      <c r="F5" s="11">
        <v>44970</v>
      </c>
      <c r="G5" s="11">
        <v>45044</v>
      </c>
      <c r="H5" s="12">
        <v>0</v>
      </c>
      <c r="I5" s="12">
        <f>(28-13+1)/28</f>
        <v>0.5714285714285714</v>
      </c>
      <c r="J5" s="12">
        <v>1</v>
      </c>
      <c r="K5" s="12">
        <f>28/30</f>
        <v>0.93333333333333335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5">
        <v>0</v>
      </c>
    </row>
    <row r="6" spans="1:22" x14ac:dyDescent="0.35">
      <c r="A6" s="2" t="s">
        <v>3</v>
      </c>
      <c r="B6" s="3">
        <v>45040</v>
      </c>
      <c r="C6" s="4">
        <v>45044</v>
      </c>
      <c r="E6" s="10" t="s">
        <v>3</v>
      </c>
      <c r="F6" s="11">
        <v>45040</v>
      </c>
      <c r="G6" s="11">
        <v>45044</v>
      </c>
      <c r="H6" s="12">
        <v>0</v>
      </c>
      <c r="I6" s="12">
        <v>0</v>
      </c>
      <c r="J6" s="12">
        <v>0</v>
      </c>
      <c r="K6" s="12">
        <f>(28-24+1)/30</f>
        <v>0.16666666666666666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4">
        <v>0</v>
      </c>
    </row>
    <row r="7" spans="1:22" ht="15" thickBot="1" x14ac:dyDescent="0.4">
      <c r="A7" s="5" t="s">
        <v>4</v>
      </c>
      <c r="B7" s="6">
        <v>45077</v>
      </c>
      <c r="C7" s="7">
        <v>45276</v>
      </c>
      <c r="E7" s="16" t="s">
        <v>4</v>
      </c>
      <c r="F7" s="17">
        <v>45077</v>
      </c>
      <c r="G7" s="17">
        <v>45276</v>
      </c>
      <c r="H7" s="18">
        <v>0</v>
      </c>
      <c r="I7" s="18">
        <v>0</v>
      </c>
      <c r="J7" s="18">
        <v>0</v>
      </c>
      <c r="K7" s="18">
        <v>0</v>
      </c>
      <c r="L7" s="18">
        <f>1/31</f>
        <v>3.2258064516129031E-2</v>
      </c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1</v>
      </c>
      <c r="S7" s="18">
        <f>(31-16)/31</f>
        <v>0.4838709677419355</v>
      </c>
      <c r="T7" s="18">
        <v>0</v>
      </c>
      <c r="U7" s="18">
        <v>0</v>
      </c>
      <c r="V7" s="19">
        <v>0</v>
      </c>
    </row>
    <row r="11" spans="1:22" x14ac:dyDescent="0.35">
      <c r="A11" t="s">
        <v>10</v>
      </c>
    </row>
    <row r="13" spans="1:22" x14ac:dyDescent="0.35">
      <c r="A13" t="s">
        <v>11</v>
      </c>
    </row>
    <row r="15" spans="1:22" x14ac:dyDescent="0.35">
      <c r="A15" t="s">
        <v>12</v>
      </c>
    </row>
    <row r="16" spans="1:22" x14ac:dyDescent="0.35">
      <c r="A16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Chavan Prafulla (Mumbai - Project Control)</dc:creator>
  <cp:lastModifiedBy>Chavan Prafulla (Mumbai - Project Control)</cp:lastModifiedBy>
  <dcterms:created xsi:type="dcterms:W3CDTF">2023-01-19T04:21:26Z</dcterms:created>
  <dcterms:modified xsi:type="dcterms:W3CDTF">2023-01-19T04:43:12Z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8d9558-26a3-4f93-8788-04a494c05692_Enabled">
    <vt:lpwstr>true</vt:lpwstr>
  </property>
  <property fmtid="{D5CDD505-2E9C-101B-9397-08002B2CF9AE}" pid="3" name="MSIP_Label_e18d9558-26a3-4f93-8788-04a494c05692_SetDate">
    <vt:lpwstr>2023-01-19T04:21:26Z</vt:lpwstr>
  </property>
  <property fmtid="{D5CDD505-2E9C-101B-9397-08002B2CF9AE}" pid="4" name="MSIP_Label_e18d9558-26a3-4f93-8788-04a494c05692_Method">
    <vt:lpwstr>Standard</vt:lpwstr>
  </property>
  <property fmtid="{D5CDD505-2E9C-101B-9397-08002B2CF9AE}" pid="5" name="MSIP_Label_e18d9558-26a3-4f93-8788-04a494c05692_Name">
    <vt:lpwstr>e18d9558-26a3-4f93-8788-04a494c05692</vt:lpwstr>
  </property>
  <property fmtid="{D5CDD505-2E9C-101B-9397-08002B2CF9AE}" pid="6" name="MSIP_Label_e18d9558-26a3-4f93-8788-04a494c05692_SiteId">
    <vt:lpwstr>7cc91888-5aa0-49e5-a836-22cda2eae0fc</vt:lpwstr>
  </property>
  <property fmtid="{D5CDD505-2E9C-101B-9397-08002B2CF9AE}" pid="7" name="MSIP_Label_e18d9558-26a3-4f93-8788-04a494c05692_ActionId">
    <vt:lpwstr>fa7a1dcf-01ce-473d-bb88-4ba1867cbdce</vt:lpwstr>
  </property>
  <property fmtid="{D5CDD505-2E9C-101B-9397-08002B2CF9AE}" pid="8" name="MSIP_Label_e18d9558-26a3-4f93-8788-04a494c05692_ContentBits">
    <vt:lpwstr>0</vt:lpwstr>
  </property>
</Properties>
</file>