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 Smith\Desktop\TempBINav\"/>
    </mc:Choice>
  </mc:AlternateContent>
  <xr:revisionPtr revIDLastSave="0" documentId="13_ncr:1_{705FE401-5A6F-45DB-8B18-AFF6B87016F4}" xr6:coauthVersionLast="47" xr6:coauthVersionMax="47" xr10:uidLastSave="{00000000-0000-0000-0000-000000000000}"/>
  <bookViews>
    <workbookView xWindow="-120" yWindow="-120" windowWidth="29040" windowHeight="15840" xr2:uid="{DA7366DA-894C-489E-9767-890C337094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14" i="1"/>
  <c r="H3" i="1"/>
  <c r="H4" i="1"/>
  <c r="H5" i="1"/>
  <c r="H6" i="1"/>
  <c r="H7" i="1"/>
  <c r="H8" i="1"/>
  <c r="H9" i="1"/>
  <c r="H10" i="1"/>
  <c r="H11" i="1"/>
  <c r="H12" i="1"/>
  <c r="H13" i="1"/>
  <c r="H23" i="1"/>
  <c r="H24" i="1"/>
  <c r="H25" i="1"/>
  <c r="H26" i="1"/>
  <c r="H27" i="1"/>
  <c r="H28" i="1"/>
  <c r="H2" i="1"/>
  <c r="N3" i="1"/>
  <c r="O3" i="1" s="1"/>
  <c r="N4" i="1"/>
  <c r="O4" i="1" s="1"/>
  <c r="N5" i="1"/>
  <c r="O5" i="1" s="1"/>
  <c r="N2" i="1"/>
  <c r="N9" i="1" s="1"/>
  <c r="M3" i="1"/>
  <c r="M14" i="1" s="1"/>
  <c r="M4" i="1"/>
  <c r="M10" i="1" s="1"/>
  <c r="M5" i="1"/>
  <c r="M2" i="1"/>
  <c r="M9" i="1" s="1"/>
  <c r="M11" i="1" s="1"/>
  <c r="O9" i="1" l="1"/>
  <c r="N10" i="1"/>
  <c r="O10" i="1" s="1"/>
  <c r="M13" i="1"/>
  <c r="M15" i="1" s="1"/>
  <c r="N14" i="1"/>
  <c r="O14" i="1" s="1"/>
  <c r="M6" i="1"/>
  <c r="N13" i="1"/>
  <c r="N6" i="1"/>
  <c r="O6" i="1" s="1"/>
  <c r="O2" i="1"/>
  <c r="N15" i="1" l="1"/>
  <c r="O15" i="1" s="1"/>
  <c r="O13" i="1"/>
  <c r="N11" i="1"/>
  <c r="O11" i="1" s="1"/>
</calcChain>
</file>

<file path=xl/sharedStrings.xml><?xml version="1.0" encoding="utf-8"?>
<sst xmlns="http://schemas.openxmlformats.org/spreadsheetml/2006/main" count="190" uniqueCount="19">
  <si>
    <t>Group</t>
  </si>
  <si>
    <t>Company</t>
  </si>
  <si>
    <t>RepLine</t>
  </si>
  <si>
    <t>GroupTot</t>
  </si>
  <si>
    <t>Amnt</t>
  </si>
  <si>
    <t>Dept</t>
  </si>
  <si>
    <t>DeptTot</t>
  </si>
  <si>
    <t>Company 1</t>
  </si>
  <si>
    <t>Gross Profit Perc</t>
  </si>
  <si>
    <t>False</t>
  </si>
  <si>
    <t>Dept 1</t>
  </si>
  <si>
    <t>Company 2</t>
  </si>
  <si>
    <t>Dept 2</t>
  </si>
  <si>
    <t>Sales</t>
  </si>
  <si>
    <t>Gross Profit</t>
  </si>
  <si>
    <t/>
  </si>
  <si>
    <t>True</t>
  </si>
  <si>
    <t>Perc</t>
  </si>
  <si>
    <t>Consol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</si>
</sst>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&quot;TRUE&quot;;&quot;TRUE&quot;;&quot;FALSE&quot;"/>
    <numFmt numFmtId="171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NumberFormat="1" applyFont="1" applyFill="1" applyBorder="1" applyAlignment="1" applyProtection="1"/>
    <xf numFmtId="168" fontId="2" fillId="0" borderId="0" xfId="0" applyNumberFormat="1" applyFont="1" applyFill="1" applyBorder="1" applyAlignment="1" applyProtection="1"/>
    <xf numFmtId="0" fontId="0" fillId="0" borderId="0" xfId="0" applyFill="1"/>
    <xf numFmtId="2" fontId="0" fillId="0" borderId="0" xfId="0" applyNumberFormat="1" applyFill="1"/>
    <xf numFmtId="171" fontId="0" fillId="0" borderId="0" xfId="0" applyNumberFormat="1" applyFill="1"/>
    <xf numFmtId="0" fontId="3" fillId="2" borderId="0" xfId="0" applyNumberFormat="1" applyFont="1" applyFill="1" applyBorder="1" applyAlignment="1" applyProtection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2DBE-1D1A-471B-BC94-AB36888AF46B}">
  <dimension ref="A1:O28"/>
  <sheetViews>
    <sheetView tabSelected="1" workbookViewId="0">
      <selection activeCell="J21" sqref="J21"/>
    </sheetView>
  </sheetViews>
  <sheetFormatPr defaultRowHeight="15" x14ac:dyDescent="0.25"/>
  <cols>
    <col min="2" max="2" width="10.7109375" bestFit="1" customWidth="1"/>
    <col min="3" max="3" width="15.7109375" bestFit="1" customWidth="1"/>
    <col min="8" max="8" width="12.5703125" style="7" bestFit="1" customWidth="1"/>
    <col min="11" max="11" width="10.7109375" bestFit="1" customWidth="1"/>
    <col min="12" max="12" width="10.7109375" customWidth="1"/>
    <col min="14" max="14" width="11.285156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18</v>
      </c>
      <c r="I1" s="3"/>
      <c r="J1" s="3"/>
      <c r="K1" s="3"/>
      <c r="L1" s="3"/>
      <c r="M1" s="3" t="s">
        <v>13</v>
      </c>
      <c r="N1" s="3" t="s">
        <v>14</v>
      </c>
      <c r="O1" s="3" t="s">
        <v>17</v>
      </c>
    </row>
    <row r="2" spans="1:15" x14ac:dyDescent="0.25">
      <c r="A2" s="1" t="s">
        <v>0</v>
      </c>
      <c r="B2" s="1" t="s">
        <v>7</v>
      </c>
      <c r="C2" s="1" t="s">
        <v>8</v>
      </c>
      <c r="D2" s="2" t="s">
        <v>9</v>
      </c>
      <c r="E2" s="1">
        <v>20</v>
      </c>
      <c r="F2" s="1" t="s">
        <v>10</v>
      </c>
      <c r="G2" s="2" t="s">
        <v>9</v>
      </c>
      <c r="H2" s="7" t="str">
        <f>IF(D2="True","Group",IF(G2="True",+F2,""))</f>
        <v/>
      </c>
      <c r="I2" s="3"/>
      <c r="J2" s="3"/>
      <c r="K2" s="1" t="s">
        <v>7</v>
      </c>
      <c r="L2" s="1" t="s">
        <v>10</v>
      </c>
      <c r="M2" s="3">
        <f>SUMIFS(E:E,B:B,K2,F:F,L2,C:C,M$1)</f>
        <v>500000</v>
      </c>
      <c r="N2" s="3">
        <f>SUMIFS(E:E,B:B,K2,F:F,L2,C:C,N$1)</f>
        <v>100000</v>
      </c>
      <c r="O2" s="3">
        <f>+N2/M2*100</f>
        <v>20</v>
      </c>
    </row>
    <row r="3" spans="1:15" x14ac:dyDescent="0.25">
      <c r="A3" s="1" t="s">
        <v>0</v>
      </c>
      <c r="B3" s="1" t="s">
        <v>11</v>
      </c>
      <c r="C3" s="1" t="s">
        <v>8</v>
      </c>
      <c r="D3" s="2" t="s">
        <v>9</v>
      </c>
      <c r="E3" s="1">
        <v>40</v>
      </c>
      <c r="F3" s="1" t="s">
        <v>10</v>
      </c>
      <c r="G3" s="2" t="s">
        <v>9</v>
      </c>
      <c r="H3" s="7" t="str">
        <f t="shared" ref="H3:H16" si="0">IF(D3="True","Group",IF(G3="True",+F3,""))</f>
        <v/>
      </c>
      <c r="I3" s="3"/>
      <c r="J3" s="3"/>
      <c r="K3" s="1" t="s">
        <v>11</v>
      </c>
      <c r="L3" s="1" t="s">
        <v>10</v>
      </c>
      <c r="M3" s="3">
        <f>SUMIFS(E:E,B:B,K3,F:F,L3,C:C,M$1)</f>
        <v>200000</v>
      </c>
      <c r="N3" s="3">
        <f>SUMIFS(E:E,B:B,K3,F:F,L3,C:C,N$1)</f>
        <v>80000</v>
      </c>
      <c r="O3" s="3">
        <f t="shared" ref="O3:O6" si="1">+N3/M3*100</f>
        <v>40</v>
      </c>
    </row>
    <row r="4" spans="1:15" x14ac:dyDescent="0.25">
      <c r="A4" s="1" t="s">
        <v>0</v>
      </c>
      <c r="B4" s="1" t="s">
        <v>7</v>
      </c>
      <c r="C4" s="1" t="s">
        <v>8</v>
      </c>
      <c r="D4" s="2" t="s">
        <v>9</v>
      </c>
      <c r="E4" s="1">
        <v>25</v>
      </c>
      <c r="F4" s="1" t="s">
        <v>12</v>
      </c>
      <c r="G4" s="2" t="s">
        <v>9</v>
      </c>
      <c r="H4" s="7" t="str">
        <f t="shared" si="0"/>
        <v/>
      </c>
      <c r="I4" s="3"/>
      <c r="J4" s="3"/>
      <c r="K4" s="1" t="s">
        <v>7</v>
      </c>
      <c r="L4" s="1" t="s">
        <v>12</v>
      </c>
      <c r="M4" s="3">
        <f>SUMIFS(E:E,B:B,K4,F:F,L4,C:C,M$1)</f>
        <v>400000</v>
      </c>
      <c r="N4" s="3">
        <f>SUMIFS(E:E,B:B,K4,F:F,L4,C:C,N$1)</f>
        <v>100000</v>
      </c>
      <c r="O4" s="3">
        <f t="shared" si="1"/>
        <v>25</v>
      </c>
    </row>
    <row r="5" spans="1:15" x14ac:dyDescent="0.25">
      <c r="A5" s="1" t="s">
        <v>0</v>
      </c>
      <c r="B5" s="1" t="s">
        <v>11</v>
      </c>
      <c r="C5" s="1" t="s">
        <v>8</v>
      </c>
      <c r="D5" s="2" t="s">
        <v>9</v>
      </c>
      <c r="E5" s="1">
        <v>30</v>
      </c>
      <c r="F5" s="1" t="s">
        <v>12</v>
      </c>
      <c r="G5" s="2" t="s">
        <v>9</v>
      </c>
      <c r="H5" s="7" t="str">
        <f t="shared" si="0"/>
        <v/>
      </c>
      <c r="I5" s="3"/>
      <c r="J5" s="3"/>
      <c r="K5" s="1" t="s">
        <v>11</v>
      </c>
      <c r="L5" s="1" t="s">
        <v>12</v>
      </c>
      <c r="M5" s="3">
        <f>SUMIFS(E:E,B:B,K5,F:F,L5,C:C,M$1)</f>
        <v>300000</v>
      </c>
      <c r="N5" s="3">
        <f>SUMIFS(E:E,B:B,K5,F:F,L5,C:C,N$1)</f>
        <v>90000</v>
      </c>
      <c r="O5" s="3">
        <f t="shared" si="1"/>
        <v>30</v>
      </c>
    </row>
    <row r="6" spans="1:15" x14ac:dyDescent="0.25">
      <c r="A6" s="1" t="s">
        <v>0</v>
      </c>
      <c r="B6" s="1" t="s">
        <v>7</v>
      </c>
      <c r="C6" s="1" t="s">
        <v>13</v>
      </c>
      <c r="D6" s="2" t="s">
        <v>9</v>
      </c>
      <c r="E6" s="1">
        <v>500000</v>
      </c>
      <c r="F6" s="1" t="s">
        <v>10</v>
      </c>
      <c r="G6" s="2" t="s">
        <v>9</v>
      </c>
      <c r="H6" s="7" t="str">
        <f t="shared" si="0"/>
        <v/>
      </c>
      <c r="I6" s="3"/>
      <c r="J6" s="3"/>
      <c r="K6" s="1" t="s">
        <v>0</v>
      </c>
      <c r="L6" s="3"/>
      <c r="M6" s="3">
        <f>SUM(M2:M5)</f>
        <v>1400000</v>
      </c>
      <c r="N6" s="3">
        <f>SUM(N2:N5)</f>
        <v>370000</v>
      </c>
      <c r="O6" s="4">
        <f t="shared" si="1"/>
        <v>26.428571428571431</v>
      </c>
    </row>
    <row r="7" spans="1:15" x14ac:dyDescent="0.25">
      <c r="A7" s="1" t="s">
        <v>0</v>
      </c>
      <c r="B7" s="1" t="s">
        <v>11</v>
      </c>
      <c r="C7" s="1" t="s">
        <v>13</v>
      </c>
      <c r="D7" s="2" t="s">
        <v>9</v>
      </c>
      <c r="E7" s="1">
        <v>200000</v>
      </c>
      <c r="F7" s="1" t="s">
        <v>10</v>
      </c>
      <c r="G7" s="2" t="s">
        <v>9</v>
      </c>
      <c r="H7" s="7" t="str">
        <f t="shared" si="0"/>
        <v/>
      </c>
      <c r="I7" s="3"/>
      <c r="J7" s="3"/>
      <c r="K7" s="3"/>
      <c r="L7" s="3"/>
      <c r="M7" s="3"/>
      <c r="N7" s="3"/>
      <c r="O7" s="3"/>
    </row>
    <row r="8" spans="1:15" x14ac:dyDescent="0.25">
      <c r="A8" s="1" t="s">
        <v>0</v>
      </c>
      <c r="B8" s="1" t="s">
        <v>7</v>
      </c>
      <c r="C8" s="1" t="s">
        <v>13</v>
      </c>
      <c r="D8" s="2" t="s">
        <v>9</v>
      </c>
      <c r="E8" s="1">
        <v>400000</v>
      </c>
      <c r="F8" s="1" t="s">
        <v>12</v>
      </c>
      <c r="G8" s="2" t="s">
        <v>9</v>
      </c>
      <c r="H8" s="7" t="str">
        <f t="shared" si="0"/>
        <v/>
      </c>
      <c r="I8" s="3"/>
      <c r="J8" s="3"/>
      <c r="K8" s="3"/>
      <c r="L8" s="3"/>
      <c r="M8" s="3"/>
      <c r="N8" s="3"/>
      <c r="O8" s="3"/>
    </row>
    <row r="9" spans="1:15" x14ac:dyDescent="0.25">
      <c r="A9" s="1" t="s">
        <v>0</v>
      </c>
      <c r="B9" s="1" t="s">
        <v>11</v>
      </c>
      <c r="C9" s="1" t="s">
        <v>13</v>
      </c>
      <c r="D9" s="2" t="s">
        <v>9</v>
      </c>
      <c r="E9" s="1">
        <v>300000</v>
      </c>
      <c r="F9" s="1" t="s">
        <v>12</v>
      </c>
      <c r="G9" s="2" t="s">
        <v>9</v>
      </c>
      <c r="H9" s="7" t="str">
        <f t="shared" si="0"/>
        <v/>
      </c>
      <c r="I9" s="3"/>
      <c r="J9" s="3"/>
      <c r="K9" s="1" t="s">
        <v>0</v>
      </c>
      <c r="L9" s="1" t="s">
        <v>10</v>
      </c>
      <c r="M9" s="3">
        <f>+M2+M3</f>
        <v>700000</v>
      </c>
      <c r="N9" s="3">
        <f>+N2+N3</f>
        <v>180000</v>
      </c>
      <c r="O9" s="4">
        <f>+N9/M9*100</f>
        <v>25.714285714285712</v>
      </c>
    </row>
    <row r="10" spans="1:15" x14ac:dyDescent="0.25">
      <c r="A10" s="1" t="s">
        <v>0</v>
      </c>
      <c r="B10" s="1" t="s">
        <v>7</v>
      </c>
      <c r="C10" s="1" t="s">
        <v>14</v>
      </c>
      <c r="D10" s="2" t="s">
        <v>9</v>
      </c>
      <c r="E10" s="1">
        <v>100000</v>
      </c>
      <c r="F10" s="1" t="s">
        <v>10</v>
      </c>
      <c r="G10" s="2" t="s">
        <v>9</v>
      </c>
      <c r="H10" s="7" t="str">
        <f t="shared" si="0"/>
        <v/>
      </c>
      <c r="I10" s="3"/>
      <c r="J10" s="3"/>
      <c r="K10" s="1" t="s">
        <v>0</v>
      </c>
      <c r="L10" s="1" t="s">
        <v>12</v>
      </c>
      <c r="M10" s="3">
        <f>+M4+M5</f>
        <v>700000</v>
      </c>
      <c r="N10" s="3">
        <f>+N4+N5</f>
        <v>190000</v>
      </c>
      <c r="O10" s="4">
        <f>+N10/M10*100</f>
        <v>27.142857142857142</v>
      </c>
    </row>
    <row r="11" spans="1:15" x14ac:dyDescent="0.25">
      <c r="A11" s="1" t="s">
        <v>0</v>
      </c>
      <c r="B11" s="1" t="s">
        <v>11</v>
      </c>
      <c r="C11" s="1" t="s">
        <v>14</v>
      </c>
      <c r="D11" s="2" t="s">
        <v>9</v>
      </c>
      <c r="E11" s="1">
        <v>80000</v>
      </c>
      <c r="F11" s="1" t="s">
        <v>10</v>
      </c>
      <c r="G11" s="2" t="s">
        <v>9</v>
      </c>
      <c r="H11" s="7" t="str">
        <f t="shared" si="0"/>
        <v/>
      </c>
      <c r="I11" s="3"/>
      <c r="J11" s="3"/>
      <c r="K11" s="3" t="s">
        <v>0</v>
      </c>
      <c r="L11" s="3"/>
      <c r="M11" s="3">
        <f>SUM(M9:M10)</f>
        <v>1400000</v>
      </c>
      <c r="N11" s="3">
        <f>SUM(N9:N10)</f>
        <v>370000</v>
      </c>
      <c r="O11" s="4">
        <f>+N11/M11*100</f>
        <v>26.428571428571431</v>
      </c>
    </row>
    <row r="12" spans="1:15" x14ac:dyDescent="0.25">
      <c r="A12" s="1" t="s">
        <v>0</v>
      </c>
      <c r="B12" s="1" t="s">
        <v>7</v>
      </c>
      <c r="C12" s="1" t="s">
        <v>14</v>
      </c>
      <c r="D12" s="2" t="s">
        <v>9</v>
      </c>
      <c r="E12" s="1">
        <v>100000</v>
      </c>
      <c r="F12" s="1" t="s">
        <v>12</v>
      </c>
      <c r="G12" s="2" t="s">
        <v>9</v>
      </c>
      <c r="H12" s="7" t="str">
        <f t="shared" si="0"/>
        <v/>
      </c>
      <c r="I12" s="3"/>
      <c r="J12" s="3"/>
      <c r="K12" s="3"/>
      <c r="L12" s="3"/>
      <c r="M12" s="3"/>
      <c r="N12" s="3"/>
      <c r="O12" s="3"/>
    </row>
    <row r="13" spans="1:15" x14ac:dyDescent="0.25">
      <c r="A13" s="1" t="s">
        <v>0</v>
      </c>
      <c r="B13" s="1" t="s">
        <v>11</v>
      </c>
      <c r="C13" s="1" t="s">
        <v>14</v>
      </c>
      <c r="D13" s="2" t="s">
        <v>9</v>
      </c>
      <c r="E13" s="1">
        <v>90000</v>
      </c>
      <c r="F13" s="1" t="s">
        <v>12</v>
      </c>
      <c r="G13" s="2" t="s">
        <v>9</v>
      </c>
      <c r="H13" s="7" t="str">
        <f t="shared" si="0"/>
        <v/>
      </c>
      <c r="I13" s="3"/>
      <c r="J13" s="3"/>
      <c r="K13" s="1" t="s">
        <v>7</v>
      </c>
      <c r="L13" s="3"/>
      <c r="M13" s="3">
        <f>+M2+M4</f>
        <v>900000</v>
      </c>
      <c r="N13" s="3">
        <f>+N2+N4</f>
        <v>200000</v>
      </c>
      <c r="O13" s="5">
        <f>+N13/M13*100</f>
        <v>22.222222222222221</v>
      </c>
    </row>
    <row r="14" spans="1:15" x14ac:dyDescent="0.25">
      <c r="A14" s="1" t="s">
        <v>0</v>
      </c>
      <c r="B14" s="1" t="s">
        <v>15</v>
      </c>
      <c r="C14" s="1" t="s">
        <v>8</v>
      </c>
      <c r="D14" s="2" t="s">
        <v>16</v>
      </c>
      <c r="E14" s="1">
        <v>26.428571428571399</v>
      </c>
      <c r="F14" s="1" t="s">
        <v>15</v>
      </c>
      <c r="G14" s="2" t="s">
        <v>16</v>
      </c>
      <c r="H14" s="7" t="str">
        <f>IF(D14="True","Group"&amp;" "&amp;F14,IF(G14="True",+F14,""))</f>
        <v xml:space="preserve">Group </v>
      </c>
      <c r="I14" s="3"/>
      <c r="J14" s="3"/>
      <c r="K14" s="1" t="s">
        <v>11</v>
      </c>
      <c r="L14" s="3"/>
      <c r="M14" s="3">
        <f>+M3+M5</f>
        <v>500000</v>
      </c>
      <c r="N14" s="3">
        <f>+N3+N5</f>
        <v>170000</v>
      </c>
      <c r="O14" s="5">
        <f>+N14/M14*100</f>
        <v>34</v>
      </c>
    </row>
    <row r="15" spans="1:15" x14ac:dyDescent="0.25">
      <c r="A15" s="1" t="s">
        <v>0</v>
      </c>
      <c r="B15" s="1" t="s">
        <v>15</v>
      </c>
      <c r="C15" s="1" t="s">
        <v>13</v>
      </c>
      <c r="D15" s="2" t="s">
        <v>16</v>
      </c>
      <c r="E15" s="1">
        <v>1400000</v>
      </c>
      <c r="F15" s="1" t="s">
        <v>15</v>
      </c>
      <c r="G15" s="2" t="s">
        <v>16</v>
      </c>
      <c r="H15" s="7" t="str">
        <f t="shared" ref="H15:H22" si="2">IF(D15="True","Group"&amp;" "&amp;F15,IF(G15="True",+F15,""))</f>
        <v xml:space="preserve">Group </v>
      </c>
      <c r="I15" s="3"/>
      <c r="J15" s="3"/>
      <c r="K15" s="3" t="s">
        <v>0</v>
      </c>
      <c r="L15" s="3"/>
      <c r="M15" s="3">
        <f>SUM(M13:M14)</f>
        <v>1400000</v>
      </c>
      <c r="N15" s="3">
        <f>SUM(N13:N14)</f>
        <v>370000</v>
      </c>
      <c r="O15" s="4">
        <f>+N15/M15*100</f>
        <v>26.428571428571431</v>
      </c>
    </row>
    <row r="16" spans="1:15" x14ac:dyDescent="0.25">
      <c r="A16" s="1" t="s">
        <v>0</v>
      </c>
      <c r="B16" s="1" t="s">
        <v>15</v>
      </c>
      <c r="C16" s="1" t="s">
        <v>14</v>
      </c>
      <c r="D16" s="2" t="s">
        <v>16</v>
      </c>
      <c r="E16" s="1">
        <v>370000</v>
      </c>
      <c r="F16" s="1" t="s">
        <v>15</v>
      </c>
      <c r="G16" s="2" t="s">
        <v>16</v>
      </c>
      <c r="H16" s="7" t="str">
        <f t="shared" si="2"/>
        <v xml:space="preserve">Group </v>
      </c>
      <c r="I16" s="3"/>
      <c r="J16" s="3"/>
      <c r="K16" s="3"/>
      <c r="L16" s="3"/>
      <c r="M16" s="3"/>
      <c r="N16" s="3"/>
      <c r="O16" s="3"/>
    </row>
    <row r="17" spans="1:15" x14ac:dyDescent="0.25">
      <c r="A17" s="1" t="s">
        <v>0</v>
      </c>
      <c r="B17" s="1" t="s">
        <v>15</v>
      </c>
      <c r="C17" s="1" t="s">
        <v>8</v>
      </c>
      <c r="D17" s="2" t="s">
        <v>16</v>
      </c>
      <c r="E17" s="1">
        <v>25.714285714285701</v>
      </c>
      <c r="F17" s="1" t="s">
        <v>10</v>
      </c>
      <c r="G17" s="2" t="s">
        <v>9</v>
      </c>
      <c r="H17" s="7" t="str">
        <f t="shared" si="2"/>
        <v>Group Dept 1</v>
      </c>
      <c r="I17" s="3"/>
      <c r="J17" s="3"/>
      <c r="K17" s="3"/>
      <c r="L17" s="3"/>
      <c r="M17" s="3"/>
      <c r="N17" s="3"/>
      <c r="O17" s="3"/>
    </row>
    <row r="18" spans="1:15" x14ac:dyDescent="0.25">
      <c r="A18" s="1" t="s">
        <v>0</v>
      </c>
      <c r="B18" s="1" t="s">
        <v>15</v>
      </c>
      <c r="C18" s="1" t="s">
        <v>8</v>
      </c>
      <c r="D18" s="2" t="s">
        <v>16</v>
      </c>
      <c r="E18" s="1">
        <v>27.1428571428571</v>
      </c>
      <c r="F18" s="1" t="s">
        <v>12</v>
      </c>
      <c r="G18" s="2" t="s">
        <v>9</v>
      </c>
      <c r="H18" s="7" t="str">
        <f t="shared" si="2"/>
        <v>Group Dept 2</v>
      </c>
      <c r="I18" s="3"/>
      <c r="J18" s="3"/>
      <c r="K18" s="3"/>
      <c r="L18" s="3"/>
      <c r="M18" s="3"/>
      <c r="N18" s="3"/>
      <c r="O18" s="3"/>
    </row>
    <row r="19" spans="1:15" x14ac:dyDescent="0.25">
      <c r="A19" s="1" t="s">
        <v>0</v>
      </c>
      <c r="B19" s="1" t="s">
        <v>15</v>
      </c>
      <c r="C19" s="1" t="s">
        <v>13</v>
      </c>
      <c r="D19" s="2" t="s">
        <v>16</v>
      </c>
      <c r="E19" s="1">
        <v>700000</v>
      </c>
      <c r="F19" s="1" t="s">
        <v>10</v>
      </c>
      <c r="G19" s="2" t="s">
        <v>9</v>
      </c>
      <c r="H19" s="7" t="str">
        <f t="shared" si="2"/>
        <v>Group Dept 1</v>
      </c>
      <c r="I19" s="3"/>
      <c r="J19" s="3"/>
      <c r="K19" s="3"/>
      <c r="L19" s="3"/>
      <c r="M19" s="3"/>
      <c r="N19" s="3"/>
      <c r="O19" s="3"/>
    </row>
    <row r="20" spans="1:15" x14ac:dyDescent="0.25">
      <c r="A20" s="1" t="s">
        <v>0</v>
      </c>
      <c r="B20" s="1" t="s">
        <v>15</v>
      </c>
      <c r="C20" s="1" t="s">
        <v>13</v>
      </c>
      <c r="D20" s="2" t="s">
        <v>16</v>
      </c>
      <c r="E20" s="1">
        <v>700000</v>
      </c>
      <c r="F20" s="1" t="s">
        <v>12</v>
      </c>
      <c r="G20" s="2" t="s">
        <v>9</v>
      </c>
      <c r="H20" s="7" t="str">
        <f t="shared" si="2"/>
        <v>Group Dept 2</v>
      </c>
      <c r="I20" s="3"/>
      <c r="J20" s="3"/>
      <c r="K20" s="3"/>
      <c r="L20" s="3"/>
      <c r="M20" s="3"/>
      <c r="N20" s="3"/>
      <c r="O20" s="3"/>
    </row>
    <row r="21" spans="1:15" x14ac:dyDescent="0.25">
      <c r="A21" s="1" t="s">
        <v>0</v>
      </c>
      <c r="B21" s="1" t="s">
        <v>15</v>
      </c>
      <c r="C21" s="1" t="s">
        <v>14</v>
      </c>
      <c r="D21" s="2" t="s">
        <v>16</v>
      </c>
      <c r="E21" s="1">
        <v>180000</v>
      </c>
      <c r="F21" s="1" t="s">
        <v>10</v>
      </c>
      <c r="G21" s="2" t="s">
        <v>9</v>
      </c>
      <c r="H21" s="7" t="str">
        <f t="shared" si="2"/>
        <v>Group Dept 1</v>
      </c>
      <c r="I21" s="3"/>
      <c r="J21" s="3"/>
      <c r="K21" s="3"/>
      <c r="L21" s="3"/>
      <c r="M21" s="3"/>
      <c r="N21" s="3"/>
      <c r="O21" s="3"/>
    </row>
    <row r="22" spans="1:15" x14ac:dyDescent="0.25">
      <c r="A22" s="1" t="s">
        <v>0</v>
      </c>
      <c r="B22" s="1" t="s">
        <v>15</v>
      </c>
      <c r="C22" s="1" t="s">
        <v>14</v>
      </c>
      <c r="D22" s="2" t="s">
        <v>16</v>
      </c>
      <c r="E22" s="1">
        <v>190000</v>
      </c>
      <c r="F22" s="1" t="s">
        <v>12</v>
      </c>
      <c r="G22" s="2" t="s">
        <v>9</v>
      </c>
      <c r="H22" s="7" t="str">
        <f t="shared" si="2"/>
        <v>Group Dept 2</v>
      </c>
      <c r="I22" s="3"/>
      <c r="J22" s="3"/>
      <c r="K22" s="3"/>
      <c r="L22" s="3"/>
      <c r="M22" s="3"/>
      <c r="N22" s="3"/>
      <c r="O22" s="3"/>
    </row>
    <row r="23" spans="1:15" x14ac:dyDescent="0.25">
      <c r="A23" s="1" t="s">
        <v>0</v>
      </c>
      <c r="B23" s="1" t="s">
        <v>7</v>
      </c>
      <c r="C23" s="1" t="s">
        <v>8</v>
      </c>
      <c r="D23" s="2" t="s">
        <v>9</v>
      </c>
      <c r="E23" s="1">
        <v>22.2222222222222</v>
      </c>
      <c r="F23" s="1" t="s">
        <v>15</v>
      </c>
      <c r="G23" s="2" t="s">
        <v>16</v>
      </c>
      <c r="H23" s="7" t="str">
        <f>IF(D23="True","Group",IF(G23="True",+F23,""))</f>
        <v/>
      </c>
      <c r="I23" s="3"/>
      <c r="J23" s="3"/>
      <c r="K23" s="3"/>
      <c r="L23" s="3"/>
      <c r="M23" s="3"/>
      <c r="N23" s="3"/>
      <c r="O23" s="3"/>
    </row>
    <row r="24" spans="1:15" x14ac:dyDescent="0.25">
      <c r="A24" s="1" t="s">
        <v>0</v>
      </c>
      <c r="B24" s="1" t="s">
        <v>11</v>
      </c>
      <c r="C24" s="1" t="s">
        <v>8</v>
      </c>
      <c r="D24" s="2" t="s">
        <v>9</v>
      </c>
      <c r="E24" s="1">
        <v>34</v>
      </c>
      <c r="F24" s="1" t="s">
        <v>15</v>
      </c>
      <c r="G24" s="2" t="s">
        <v>16</v>
      </c>
      <c r="H24" s="7" t="str">
        <f>IF(D24="True","Group",IF(G24="True",+F24,""))</f>
        <v/>
      </c>
      <c r="I24" s="3"/>
      <c r="J24" s="3"/>
      <c r="K24" s="3"/>
      <c r="L24" s="3"/>
      <c r="M24" s="3"/>
      <c r="N24" s="3"/>
      <c r="O24" s="3"/>
    </row>
    <row r="25" spans="1:15" x14ac:dyDescent="0.25">
      <c r="A25" s="1" t="s">
        <v>0</v>
      </c>
      <c r="B25" s="1" t="s">
        <v>7</v>
      </c>
      <c r="C25" s="1" t="s">
        <v>13</v>
      </c>
      <c r="D25" s="2" t="s">
        <v>9</v>
      </c>
      <c r="E25" s="1">
        <v>900000</v>
      </c>
      <c r="F25" s="1" t="s">
        <v>15</v>
      </c>
      <c r="G25" s="2" t="s">
        <v>16</v>
      </c>
      <c r="H25" s="7" t="str">
        <f>IF(D25="True","Group",IF(G25="True",+F25,""))</f>
        <v/>
      </c>
      <c r="I25" s="3"/>
      <c r="J25" s="3"/>
      <c r="K25" s="3"/>
      <c r="L25" s="3"/>
      <c r="M25" s="3"/>
      <c r="N25" s="3"/>
      <c r="O25" s="3"/>
    </row>
    <row r="26" spans="1:15" x14ac:dyDescent="0.25">
      <c r="A26" s="1" t="s">
        <v>0</v>
      </c>
      <c r="B26" s="1" t="s">
        <v>11</v>
      </c>
      <c r="C26" s="1" t="s">
        <v>13</v>
      </c>
      <c r="D26" s="2" t="s">
        <v>9</v>
      </c>
      <c r="E26" s="1">
        <v>500000</v>
      </c>
      <c r="F26" s="1" t="s">
        <v>15</v>
      </c>
      <c r="G26" s="2" t="s">
        <v>16</v>
      </c>
      <c r="H26" s="7" t="str">
        <f>IF(D26="True","Group",IF(G26="True",+F26,""))</f>
        <v/>
      </c>
      <c r="I26" s="3"/>
      <c r="J26" s="3"/>
      <c r="K26" s="3"/>
      <c r="L26" s="3"/>
      <c r="M26" s="3"/>
      <c r="N26" s="3"/>
      <c r="O26" s="3"/>
    </row>
    <row r="27" spans="1:15" x14ac:dyDescent="0.25">
      <c r="A27" s="1" t="s">
        <v>0</v>
      </c>
      <c r="B27" s="1" t="s">
        <v>7</v>
      </c>
      <c r="C27" s="1" t="s">
        <v>14</v>
      </c>
      <c r="D27" s="2" t="s">
        <v>9</v>
      </c>
      <c r="E27" s="1">
        <v>200000</v>
      </c>
      <c r="F27" s="1" t="s">
        <v>15</v>
      </c>
      <c r="G27" s="2" t="s">
        <v>16</v>
      </c>
      <c r="H27" s="7" t="str">
        <f>IF(D27="True","Group",IF(G27="True",+F27,""))</f>
        <v/>
      </c>
      <c r="I27" s="3"/>
      <c r="J27" s="3"/>
      <c r="K27" s="3"/>
      <c r="L27" s="3"/>
      <c r="M27" s="3"/>
      <c r="N27" s="3"/>
      <c r="O27" s="3"/>
    </row>
    <row r="28" spans="1:15" x14ac:dyDescent="0.25">
      <c r="A28" s="1" t="s">
        <v>0</v>
      </c>
      <c r="B28" s="1" t="s">
        <v>11</v>
      </c>
      <c r="C28" s="1" t="s">
        <v>14</v>
      </c>
      <c r="D28" s="2" t="s">
        <v>9</v>
      </c>
      <c r="E28" s="1">
        <v>170000</v>
      </c>
      <c r="F28" s="1" t="s">
        <v>15</v>
      </c>
      <c r="G28" s="2" t="s">
        <v>16</v>
      </c>
      <c r="H28" s="7" t="str">
        <f>IF(D28="True","Group",IF(G28="True",+F28,""))</f>
        <v/>
      </c>
      <c r="I28" s="3"/>
      <c r="J28" s="3"/>
      <c r="K28" s="3"/>
      <c r="L28" s="3"/>
      <c r="M28" s="3"/>
      <c r="N28" s="3"/>
      <c r="O28" s="3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Smith</dc:creator>
  <cp:lastModifiedBy>Pete Smith</cp:lastModifiedBy>
  <dcterms:created xsi:type="dcterms:W3CDTF">2021-07-27T08:03:30Z</dcterms:created>
  <dcterms:modified xsi:type="dcterms:W3CDTF">2021-07-27T08:27:22Z</dcterms:modified>
</cp:coreProperties>
</file>