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13_ncr:1_{D74F74DF-905E-4747-AF10-2320E9E4EC58}" xr6:coauthVersionLast="47" xr6:coauthVersionMax="47" xr10:uidLastSave="{00000000-0000-0000-0000-000000000000}"/>
  <bookViews>
    <workbookView xWindow="-110" yWindow="-110" windowWidth="19420" windowHeight="10300" tabRatio="658" activeTab="1" xr2:uid="{00000000-000D-0000-FFFF-FFFF00000000}"/>
  </bookViews>
  <sheets>
    <sheet name="Challenge#21Cover" sheetId="1" r:id="rId1"/>
    <sheet name="Challenge#21Data" sheetId="9" r:id="rId2"/>
    <sheet name="Challenge#21Data (withComments)" sheetId="10" state="hidden" r:id="rId3"/>
  </sheets>
  <definedNames>
    <definedName name="Apples" localSheetId="2">'Challenge#21Data (withComments)'!$I$3:$L$6</definedName>
    <definedName name="Apples">'Challenge#21Data'!$I$3:$L$6</definedName>
    <definedName name="ApplesArray" localSheetId="2">'Challenge#21Data (withComments)'!$I$3:$L$6</definedName>
    <definedName name="ApplesArray">'Challenge#21Data'!$I$3:$L$6</definedName>
    <definedName name="BananasArray" localSheetId="2">'Challenge#21Data (withComments)'!$O$3:$R$6</definedName>
    <definedName name="BananasArray">'Challenge#21Data'!$O$3:$R$6</definedName>
    <definedName name="East" localSheetId="2">'Challenge#21Data (withComments)'!$R$19</definedName>
    <definedName name="East">'Challenge#21Data'!$R$19</definedName>
    <definedName name="Lemons" localSheetId="2">'Challenge#21Data (withComments)'!$I$10:$L$13</definedName>
    <definedName name="Lemons">'Challenge#21Data'!$I$10:$L$13</definedName>
    <definedName name="LemonsArray" localSheetId="2">'Challenge#21Data (withComments)'!$I$10:$L$13</definedName>
    <definedName name="LemonsArray">'Challenge#21Data'!$I$10:$L$13</definedName>
    <definedName name="North" localSheetId="2">'Challenge#21Data (withComments)'!$P$19</definedName>
    <definedName name="North">'Challenge#21Data'!$P$19</definedName>
    <definedName name="PearsArray" localSheetId="2">'Challenge#21Data (withComments)'!$O$10:$R$13</definedName>
    <definedName name="PearsArray">'Challenge#21Data'!$O$10:$R$13</definedName>
    <definedName name="_xlnm.Print_Area" localSheetId="1">'Challenge#21Data'!$A$1:$AC$38</definedName>
    <definedName name="_xlnm.Print_Area" localSheetId="2">'Challenge#21Data (withComments)'!$A$1:$AC$38</definedName>
    <definedName name="South" localSheetId="2">'Challenge#21Data (withComments)'!$Q$19</definedName>
    <definedName name="South">'Challenge#21Data'!$Q$19</definedName>
    <definedName name="West" localSheetId="2">'Challenge#21Data (withComments)'!$S$19</definedName>
    <definedName name="West">'Challenge#21Data'!$S$19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0" i="10" l="1"/>
  <c r="Q15" i="10"/>
  <c r="D4" i="10" a="1"/>
  <c r="D4" i="10" s="1"/>
  <c r="E4" i="10" s="1"/>
  <c r="D3" i="10" a="1"/>
  <c r="D3" i="10" s="1"/>
  <c r="E3" i="10" s="1"/>
  <c r="D2" i="10" a="1"/>
  <c r="D2" i="10" s="1"/>
  <c r="F3" i="10"/>
  <c r="F2" i="10"/>
  <c r="F4" i="10"/>
  <c r="P20" i="10" l="1" a="1"/>
  <c r="P20" i="10" s="1"/>
  <c r="E2" i="10"/>
  <c r="Q17" i="10" a="1"/>
  <c r="Q17" i="10" s="1"/>
  <c r="Q15" i="9"/>
  <c r="O20" i="9"/>
  <c r="D4" i="9" a="1"/>
  <c r="D4" i="9" s="1"/>
  <c r="D3" i="9" a="1"/>
  <c r="D3" i="9" s="1"/>
  <c r="E3" i="9" s="1"/>
  <c r="D2" i="9" a="1"/>
  <c r="D2" i="9" s="1"/>
  <c r="F4" i="9"/>
  <c r="F3" i="9"/>
  <c r="F2" i="9"/>
  <c r="E4" i="9" l="1"/>
  <c r="P20" i="9" a="1"/>
  <c r="P20" i="9" s="1"/>
  <c r="Q17" i="9" a="1"/>
  <c r="Q17" i="9" s="1"/>
  <c r="E2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<sst xmlns="http://schemas.openxmlformats.org/spreadsheetml/2006/main" count="115" uniqueCount="33">
  <si>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</si>
  <si>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</si>
  <si>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</si>
  <si>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</si>
  <si>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</si>
  <si>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</si>
  <si>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</si>
  <si>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</si>
  <si>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</si>
  <si>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</si>
  <si>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</si>
  <si>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</si>
  <si>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</si>
  <si>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</si>
  <si>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</si>
  <si>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</si>
  <si>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</si>
  <si>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</si>
  <si>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</si>
  <si>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</si>
  <si>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</si>
  <si>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</si>
  <si>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</si>
  <si>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</si>
  <si>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</si>
  <si>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</si>
  <si>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</si>
  <si>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</si>
  <si>
    <t>① Always QA the data</t>
  </si>
  <si>
    <t>③ Follow the instructions, look for examples if needed (Index video in Help was very instrumental)</t>
  </si>
  <si>
    <t>TIPS FOR SOLVING THE CHALLENGE</t>
  </si>
  <si>
    <t xml:space="preserve">      (there's more than one way to skin a cat)</t>
  </si>
  <si>
    <t>② Read the instructions until you understand the task from the Challenge Cover &amp; the task box as well as the challenge itselt, in this case the INDEX 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</si>
</sst>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$&quot;#,##0.0"/>
    <numFmt numFmtId="165" formatCode="#,##0.0"/>
  </numFmts>
  <fonts count="2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  <font>
      <b/>
      <sz val="11"/>
      <name val="Roboto"/>
    </font>
    <font>
      <i/>
      <sz val="11"/>
      <color theme="1"/>
      <name val="Roboto"/>
    </font>
    <font>
      <b/>
      <sz val="11"/>
      <color theme="0"/>
      <name val="Roboto"/>
    </font>
    <font>
      <sz val="11"/>
      <color theme="0"/>
      <name val="Roboto"/>
    </font>
    <font>
      <sz val="12"/>
      <color theme="1"/>
      <name val="Roboto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theme="1"/>
      <name val="Roboto"/>
      <family val="2"/>
    </font>
  </fonts>
  <fills count="13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164" fontId="8" fillId="0" borderId="0" xfId="3" applyNumberFormat="1"/>
    <xf numFmtId="165" fontId="8" fillId="0" borderId="0" xfId="3" applyNumberFormat="1"/>
    <xf numFmtId="0" fontId="7" fillId="0" borderId="0" xfId="2" applyFill="1"/>
    <xf numFmtId="0" fontId="8" fillId="11" borderId="0" xfId="3" applyFill="1"/>
    <xf numFmtId="0" fontId="10" fillId="0" borderId="0" xfId="5" applyFont="1" applyFill="1" applyAlignment="1">
      <alignment horizontal="center"/>
    </xf>
    <xf numFmtId="0" fontId="11" fillId="0" borderId="0" xfId="3" applyFont="1"/>
    <xf numFmtId="0" fontId="11" fillId="0" borderId="0" xfId="3" applyFont="1" applyAlignment="1">
      <alignment horizontal="center"/>
    </xf>
    <xf numFmtId="0" fontId="11" fillId="0" borderId="0" xfId="4" applyFont="1" applyFill="1"/>
    <xf numFmtId="0" fontId="12" fillId="5" borderId="0" xfId="2" applyFont="1"/>
    <xf numFmtId="0" fontId="9" fillId="0" borderId="0" xfId="3" applyFont="1"/>
    <xf numFmtId="0" fontId="9" fillId="0" borderId="0" xfId="3" applyFont="1" applyAlignment="1">
      <alignment horizontal="center"/>
    </xf>
    <xf numFmtId="0" fontId="13" fillId="5" borderId="0" xfId="2" applyFont="1"/>
    <xf numFmtId="164" fontId="8" fillId="0" borderId="0" xfId="10" applyNumberFormat="1" applyFill="1"/>
    <xf numFmtId="164" fontId="8" fillId="0" borderId="0" xfId="4" applyNumberFormat="1" applyFill="1"/>
    <xf numFmtId="0" fontId="8" fillId="11" borderId="0" xfId="3" quotePrefix="1" applyFill="1"/>
    <xf numFmtId="164" fontId="8" fillId="0" borderId="0" xfId="10" quotePrefix="1" applyNumberFormat="1" applyFill="1"/>
    <xf numFmtId="165" fontId="14" fillId="0" borderId="0" xfId="3" applyNumberFormat="1" applyFont="1"/>
    <xf numFmtId="0" fontId="15" fillId="0" borderId="0" xfId="3" applyFont="1"/>
    <xf numFmtId="0" fontId="15" fillId="0" borderId="0" xfId="3" applyFont="1" applyAlignment="1">
      <alignment horizontal="center"/>
    </xf>
    <xf numFmtId="0" fontId="16" fillId="0" borderId="0" xfId="3" applyFont="1"/>
    <xf numFmtId="165" fontId="15" fillId="0" borderId="0" xfId="3" applyNumberFormat="1" applyFont="1"/>
    <xf numFmtId="0" fontId="17" fillId="11" borderId="0" xfId="3" applyFont="1" applyFill="1"/>
    <xf numFmtId="0" fontId="18" fillId="11" borderId="0" xfId="3" applyFont="1" applyFill="1"/>
    <xf numFmtId="165" fontId="19" fillId="0" borderId="0" xfId="3" applyNumberFormat="1" applyFont="1"/>
    <xf numFmtId="0" fontId="19" fillId="0" borderId="0" xfId="3" applyFont="1"/>
    <xf numFmtId="0" fontId="19" fillId="0" borderId="0" xfId="3" applyFont="1" applyAlignment="1">
      <alignment horizontal="center"/>
    </xf>
    <xf numFmtId="0" fontId="18" fillId="0" borderId="0" xfId="3" applyFont="1"/>
    <xf numFmtId="165" fontId="17" fillId="0" borderId="0" xfId="3" applyNumberFormat="1" applyFont="1"/>
    <xf numFmtId="0" fontId="17" fillId="0" borderId="0" xfId="3" applyFont="1"/>
    <xf numFmtId="165" fontId="19" fillId="11" borderId="0" xfId="3" applyNumberFormat="1" applyFont="1" applyFill="1"/>
    <xf numFmtId="164" fontId="8" fillId="12" borderId="0" xfId="4" applyNumberFormat="1" applyFill="1"/>
    <xf numFmtId="164" fontId="8" fillId="12" borderId="0" xfId="10" applyNumberFormat="1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F14A76FD-FE4B-40D4-9A8C-AB826CD279EE}"/>
  </tableStyles>
  <colors>
    <mruColors>
      <color rgb="FFE63946"/>
      <color rgb="FF80ED99"/>
      <color rgb="FFF1FAEE"/>
      <color rgb="FF1D3557"/>
      <color rgb="FF457B9D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176530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176530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  <xdr:twoCellAnchor>
    <xdr:from>
      <xdr:col>4</xdr:col>
      <xdr:colOff>202947</xdr:colOff>
      <xdr:row>0</xdr:row>
      <xdr:rowOff>52294</xdr:rowOff>
    </xdr:from>
    <xdr:to>
      <xdr:col>5</xdr:col>
      <xdr:colOff>67234</xdr:colOff>
      <xdr:row>1</xdr:row>
      <xdr:rowOff>14522</xdr:rowOff>
    </xdr:to>
    <xdr:sp macro="" textlink="">
      <xdr:nvSpPr>
        <xdr:cNvPr id="4" name="Arrow: Curved Right 3">
          <a:extLst>
            <a:ext uri="{FF2B5EF4-FFF2-40B4-BE49-F238E27FC236}">
              <a16:creationId xmlns:a16="http://schemas.microsoft.com/office/drawing/2014/main" id="{721BD7E2-88F5-4ED2-9580-0AA1B521A093}"/>
            </a:ext>
          </a:extLst>
        </xdr:cNvPr>
        <xdr:cNvSpPr/>
      </xdr:nvSpPr>
      <xdr:spPr>
        <a:xfrm rot="5400000">
          <a:off x="2966653" y="-7059"/>
          <a:ext cx="148993" cy="267699"/>
        </a:xfrm>
        <a:prstGeom prst="curvedRightArrow">
          <a:avLst/>
        </a:prstGeom>
        <a:ln/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586937</xdr:colOff>
      <xdr:row>4</xdr:row>
      <xdr:rowOff>55281</xdr:rowOff>
    </xdr:from>
    <xdr:to>
      <xdr:col>4</xdr:col>
      <xdr:colOff>144930</xdr:colOff>
      <xdr:row>5</xdr:row>
      <xdr:rowOff>24979</xdr:rowOff>
    </xdr:to>
    <xdr:sp macro="" textlink="">
      <xdr:nvSpPr>
        <xdr:cNvPr id="5" name="Arrow: Curved Right 4">
          <a:extLst>
            <a:ext uri="{FF2B5EF4-FFF2-40B4-BE49-F238E27FC236}">
              <a16:creationId xmlns:a16="http://schemas.microsoft.com/office/drawing/2014/main" id="{A65ED699-16B2-4962-9DA7-F8BD5998111C}"/>
            </a:ext>
          </a:extLst>
        </xdr:cNvPr>
        <xdr:cNvSpPr/>
      </xdr:nvSpPr>
      <xdr:spPr>
        <a:xfrm rot="16200000">
          <a:off x="2640937" y="713104"/>
          <a:ext cx="148993" cy="267699"/>
        </a:xfrm>
        <a:prstGeom prst="curvedRightArrow">
          <a:avLst/>
        </a:prstGeom>
        <a:ln/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72236532-A5EF-4BAB-A1E2-F6A5D28F6A45}"/>
            </a:ext>
          </a:extLst>
        </xdr:cNvPr>
        <xdr:cNvSpPr/>
      </xdr:nvSpPr>
      <xdr:spPr>
        <a:xfrm>
          <a:off x="11336617" y="17930"/>
          <a:ext cx="5582772" cy="2441388"/>
        </a:xfrm>
        <a:prstGeom prst="roundRect">
          <a:avLst/>
        </a:prstGeom>
        <a:solidFill>
          <a:srgbClr val="1D3557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  <xdr:twoCellAnchor>
    <xdr:from>
      <xdr:col>4</xdr:col>
      <xdr:colOff>202947</xdr:colOff>
      <xdr:row>0</xdr:row>
      <xdr:rowOff>52294</xdr:rowOff>
    </xdr:from>
    <xdr:to>
      <xdr:col>5</xdr:col>
      <xdr:colOff>67234</xdr:colOff>
      <xdr:row>1</xdr:row>
      <xdr:rowOff>14522</xdr:rowOff>
    </xdr:to>
    <xdr:sp macro="" textlink="">
      <xdr:nvSpPr>
        <xdr:cNvPr id="3" name="Arrow: Curved Right 2">
          <a:extLst>
            <a:ext uri="{FF2B5EF4-FFF2-40B4-BE49-F238E27FC236}">
              <a16:creationId xmlns:a16="http://schemas.microsoft.com/office/drawing/2014/main" id="{6DF20ED4-BD76-4F68-BCAD-8D095EA59D87}"/>
            </a:ext>
          </a:extLst>
        </xdr:cNvPr>
        <xdr:cNvSpPr/>
      </xdr:nvSpPr>
      <xdr:spPr>
        <a:xfrm rot="5400000">
          <a:off x="2970202" y="-9861"/>
          <a:ext cx="146378" cy="270687"/>
        </a:xfrm>
        <a:prstGeom prst="curvedRightArrow">
          <a:avLst/>
        </a:prstGeom>
        <a:ln/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586937</xdr:colOff>
      <xdr:row>4</xdr:row>
      <xdr:rowOff>55281</xdr:rowOff>
    </xdr:from>
    <xdr:to>
      <xdr:col>4</xdr:col>
      <xdr:colOff>144930</xdr:colOff>
      <xdr:row>5</xdr:row>
      <xdr:rowOff>24979</xdr:rowOff>
    </xdr:to>
    <xdr:sp macro="" textlink="">
      <xdr:nvSpPr>
        <xdr:cNvPr id="4" name="Arrow: Curved Right 3">
          <a:extLst>
            <a:ext uri="{FF2B5EF4-FFF2-40B4-BE49-F238E27FC236}">
              <a16:creationId xmlns:a16="http://schemas.microsoft.com/office/drawing/2014/main" id="{F973CEDD-E017-4B1A-958C-316A0B35EC9A}"/>
            </a:ext>
          </a:extLst>
        </xdr:cNvPr>
        <xdr:cNvSpPr/>
      </xdr:nvSpPr>
      <xdr:spPr>
        <a:xfrm rot="16200000">
          <a:off x="2638510" y="734208"/>
          <a:ext cx="153848" cy="269193"/>
        </a:xfrm>
        <a:prstGeom prst="curvedRightArrow">
          <a:avLst/>
        </a:prstGeom>
        <a:ln/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1</xdr:col>
      <xdr:colOff>772585</xdr:colOff>
      <xdr:row>6</xdr:row>
      <xdr:rowOff>52917</xdr:rowOff>
    </xdr:from>
    <xdr:to>
      <xdr:col>5</xdr:col>
      <xdr:colOff>306917</xdr:colOff>
      <xdr:row>16</xdr:row>
      <xdr:rowOff>169333</xdr:rowOff>
    </xdr:to>
    <xdr:sp macro="" textlink="">
      <xdr:nvSpPr>
        <xdr:cNvPr id="5" name="Callout: Up Arrow 4">
          <a:extLst>
            <a:ext uri="{FF2B5EF4-FFF2-40B4-BE49-F238E27FC236}">
              <a16:creationId xmlns:a16="http://schemas.microsoft.com/office/drawing/2014/main" id="{A05FA7A8-5E05-4792-9B5A-259FF41C8BE8}"/>
            </a:ext>
          </a:extLst>
        </xdr:cNvPr>
        <xdr:cNvSpPr/>
      </xdr:nvSpPr>
      <xdr:spPr>
        <a:xfrm>
          <a:off x="975785" y="1157817"/>
          <a:ext cx="2442632" cy="1938866"/>
        </a:xfrm>
        <a:prstGeom prst="upArrowCallout">
          <a:avLst>
            <a:gd name="adj1" fmla="val 9385"/>
            <a:gd name="adj2" fmla="val 8375"/>
            <a:gd name="adj3" fmla="val 10735"/>
            <a:gd name="adj4" fmla="val 82237"/>
          </a:avLst>
        </a:prstGeom>
        <a:solidFill>
          <a:srgbClr val="FFFF00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Is</a:t>
          </a:r>
          <a:r>
            <a:rPr lang="en-US" sz="14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it really a Number?</a:t>
          </a:r>
        </a:p>
        <a:p>
          <a:pPr algn="l"/>
          <a:endParaRPr lang="en-US" sz="14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4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Yes, the ISNUMBER function evaluates to TRUE</a:t>
          </a:r>
        </a:p>
        <a:p>
          <a:pPr algn="l"/>
          <a:endParaRPr lang="en-US" sz="14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4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Why check? Because the INDEX function needs it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12" zoomScale="70" zoomScaleNormal="70" workbookViewId="0">
      <selection activeCell="E31" sqref="E31"/>
    </sheetView>
  </sheetViews>
  <sheetFormatPr defaultColWidth="8.81640625" defaultRowHeight="14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">
      <c r="H3" s="4"/>
      <c r="I3" s="5" t="s">
        <v>5</v>
      </c>
      <c r="J3" s="4"/>
    </row>
    <row r="14" spans="8:10">
      <c r="H14" s="44" t="s">
        <v>1</v>
      </c>
      <c r="I14" s="44"/>
    </row>
    <row r="25" spans="5:5">
      <c r="E25" s="1" t="s">
        <v>6</v>
      </c>
    </row>
    <row r="27" spans="5:5">
      <c r="E27" s="1" t="s">
        <v>27</v>
      </c>
    </row>
    <row r="29" spans="5:5" ht="14.5">
      <c r="E29" s="6" t="s">
        <v>4</v>
      </c>
    </row>
    <row r="30" spans="5:5">
      <c r="E30" s="1" t="s">
        <v>2</v>
      </c>
    </row>
    <row r="31" spans="5:5">
      <c r="E31" s="1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  <pageSetUpPr fitToPage="1"/>
  </sheetPr>
  <dimension ref="B1:S33"/>
  <sheetViews>
    <sheetView showGridLines="0" tabSelected="1" zoomScale="85" zoomScaleNormal="85" zoomScaleSheetLayoutView="70" workbookViewId="0"/>
  </sheetViews>
  <sheetFormatPr defaultColWidth="8.90625" defaultRowHeight="14"/>
  <cols>
    <col min="1" max="1" width="2.90625" style="8" customWidth="1"/>
    <col min="2" max="2" width="15.1796875" style="8" bestFit="1" customWidth="1"/>
    <col min="3" max="3" width="10.453125" style="8" bestFit="1" customWidth="1"/>
    <col min="4" max="4" width="10.1796875" style="8" customWidth="1"/>
    <col min="5" max="5" width="5.81640625" style="8" customWidth="1"/>
    <col min="6" max="6" width="20.1796875" style="8" bestFit="1" customWidth="1"/>
    <col min="7" max="7" width="5.81640625" style="8" customWidth="1"/>
    <col min="8" max="8" width="3.36328125" style="9" customWidth="1"/>
    <col min="9" max="12" width="8.90625" style="8"/>
    <col min="13" max="13" width="3.81640625" style="8" customWidth="1"/>
    <col min="14" max="14" width="3.36328125" style="8" bestFit="1" customWidth="1"/>
    <col min="15" max="16384" width="8.90625" style="8"/>
  </cols>
  <sheetData>
    <row r="1" spans="2:18">
      <c r="B1" s="20" t="s">
        <v>7</v>
      </c>
      <c r="C1" s="20" t="s">
        <v>8</v>
      </c>
      <c r="D1" s="20" t="s">
        <v>9</v>
      </c>
      <c r="E1" s="14"/>
      <c r="F1" s="26"/>
      <c r="I1" s="20" t="s">
        <v>14</v>
      </c>
      <c r="J1" s="7"/>
      <c r="K1" s="7"/>
      <c r="L1" s="7"/>
      <c r="N1" s="9"/>
      <c r="O1" s="20" t="s">
        <v>15</v>
      </c>
      <c r="P1" s="7"/>
      <c r="Q1" s="7"/>
      <c r="R1" s="7"/>
    </row>
    <row r="2" spans="2:18" ht="14.5">
      <c r="B2" s="10" t="s">
        <v>10</v>
      </c>
      <c r="C2" s="10" t="s">
        <v>22</v>
      </c>
      <c r="D2" s="10" cm="1">
        <f t="array" ref="D2">_xlfn.SWITCH(C2,"Q1",1,"Q2",2,"Q3",3,"Q4",4)</f>
        <v>2</v>
      </c>
      <c r="E2" s="15" t="b">
        <f>ISNUMBER(D2)</f>
        <v>1</v>
      </c>
      <c r="F2" s="15" t="str">
        <f ca="1">_xlfn.FORMULATEXT(E2)</f>
        <v>=ISNUMBER(D2)</v>
      </c>
      <c r="I2" s="19" t="s">
        <v>18</v>
      </c>
      <c r="J2" s="19" t="s">
        <v>19</v>
      </c>
      <c r="K2" s="19" t="s">
        <v>20</v>
      </c>
      <c r="L2" s="19" t="s">
        <v>13</v>
      </c>
      <c r="M2" s="17"/>
      <c r="N2" s="18"/>
      <c r="O2" s="19" t="s">
        <v>18</v>
      </c>
      <c r="P2" s="19" t="s">
        <v>19</v>
      </c>
      <c r="Q2" s="19" t="s">
        <v>20</v>
      </c>
      <c r="R2" s="19" t="s">
        <v>13</v>
      </c>
    </row>
    <row r="3" spans="2:18">
      <c r="B3" s="11" t="s">
        <v>12</v>
      </c>
      <c r="C3" s="11" t="s">
        <v>20</v>
      </c>
      <c r="D3" s="11" cm="1">
        <f t="array" ref="D3">_xlfn.SWITCH(C3,"North",1,"South",2,"East",3,"West",4)</f>
        <v>3</v>
      </c>
      <c r="E3" s="15" t="b">
        <f t="shared" ref="E3:E4" si="0">ISNUMBER(D3)</f>
        <v>1</v>
      </c>
      <c r="F3" s="15" t="str">
        <f t="shared" ref="F3:F4" ca="1" si="1">_xlfn.FORMULATEXT(E3)</f>
        <v>=ISNUMBER(D3)</v>
      </c>
      <c r="H3" s="16" t="s">
        <v>21</v>
      </c>
      <c r="I3" s="12">
        <v>6426.3498019873696</v>
      </c>
      <c r="J3" s="12">
        <v>3115.9013861271615</v>
      </c>
      <c r="K3" s="12">
        <v>1606.5607891235522</v>
      </c>
      <c r="L3" s="12">
        <v>3882.9374755661302</v>
      </c>
      <c r="N3" s="16" t="s">
        <v>21</v>
      </c>
      <c r="O3" s="12">
        <v>7482.0356212568749</v>
      </c>
      <c r="P3" s="12">
        <v>4325.4765105537899</v>
      </c>
      <c r="Q3" s="12">
        <v>3716.4730988373631</v>
      </c>
      <c r="R3" s="12">
        <v>1609.4577749725504</v>
      </c>
    </row>
    <row r="4" spans="2:18">
      <c r="B4" s="11" t="s">
        <v>16</v>
      </c>
      <c r="C4" s="11" t="s">
        <v>25</v>
      </c>
      <c r="D4" s="11" cm="1">
        <f t="array" ref="D4">_xlfn.SWITCH(C4, "Apples",1,"Bananas",2,"Lemons",3,"Pears",4)</f>
        <v>3</v>
      </c>
      <c r="E4" s="15" t="b">
        <f t="shared" si="0"/>
        <v>1</v>
      </c>
      <c r="F4" s="15" t="str">
        <f t="shared" ca="1" si="1"/>
        <v>=ISNUMBER(D4)</v>
      </c>
      <c r="H4" s="16" t="s">
        <v>22</v>
      </c>
      <c r="I4" s="12">
        <v>5072.8202412280352</v>
      </c>
      <c r="J4" s="12">
        <v>2454.2704820933523</v>
      </c>
      <c r="K4" s="12">
        <v>8006.6455753594546</v>
      </c>
      <c r="L4" s="12">
        <v>2419.0399274878218</v>
      </c>
      <c r="N4" s="16" t="s">
        <v>22</v>
      </c>
      <c r="O4" s="12">
        <v>3017.784765298682</v>
      </c>
      <c r="P4" s="12">
        <v>4571.7645636324705</v>
      </c>
      <c r="Q4" s="12">
        <v>7653.2919315719937</v>
      </c>
      <c r="R4" s="12">
        <v>7622.7014335587137</v>
      </c>
    </row>
    <row r="5" spans="2:18">
      <c r="H5" s="16" t="s">
        <v>11</v>
      </c>
      <c r="I5" s="12">
        <v>6721.2957074987808</v>
      </c>
      <c r="J5" s="12">
        <v>2048.6779574039992</v>
      </c>
      <c r="K5" s="12">
        <v>3737.4797336805914</v>
      </c>
      <c r="L5" s="12">
        <v>5419.2944932522933</v>
      </c>
      <c r="N5" s="16" t="s">
        <v>11</v>
      </c>
      <c r="O5" s="12">
        <v>1292.6480029221348</v>
      </c>
      <c r="P5" s="12">
        <v>9186.6946609193346</v>
      </c>
      <c r="Q5" s="12">
        <v>5494.7198380333284</v>
      </c>
      <c r="R5" s="12">
        <v>7675.174039121739</v>
      </c>
    </row>
    <row r="6" spans="2:18">
      <c r="H6" s="16" t="s">
        <v>23</v>
      </c>
      <c r="I6" s="12">
        <v>1710.6383348425879</v>
      </c>
      <c r="J6" s="12">
        <v>7333.5230410141103</v>
      </c>
      <c r="K6" s="12">
        <v>3247.8321318913859</v>
      </c>
      <c r="L6" s="12">
        <v>5689.3063907467549</v>
      </c>
      <c r="N6" s="16" t="s">
        <v>23</v>
      </c>
      <c r="O6" s="12">
        <v>5583.512763192768</v>
      </c>
      <c r="P6" s="12">
        <v>5881.8467346773377</v>
      </c>
      <c r="Q6" s="12">
        <v>6143.3585419591382</v>
      </c>
      <c r="R6" s="12">
        <v>8612.337037483303</v>
      </c>
    </row>
    <row r="8" spans="2:18">
      <c r="D8" s="12"/>
      <c r="I8" s="20" t="s">
        <v>25</v>
      </c>
      <c r="J8" s="20"/>
      <c r="K8" s="20"/>
      <c r="L8" s="20"/>
      <c r="M8" s="21"/>
      <c r="N8" s="22"/>
      <c r="O8" s="20" t="s">
        <v>17</v>
      </c>
      <c r="P8" s="7"/>
      <c r="Q8" s="7"/>
      <c r="R8" s="7"/>
    </row>
    <row r="9" spans="2:18" ht="14.5">
      <c r="I9" s="19" t="s">
        <v>18</v>
      </c>
      <c r="J9" s="19" t="s">
        <v>19</v>
      </c>
      <c r="K9" s="19" t="s">
        <v>20</v>
      </c>
      <c r="L9" s="19" t="s">
        <v>13</v>
      </c>
      <c r="M9" s="17"/>
      <c r="N9" s="18"/>
      <c r="O9" s="19" t="s">
        <v>18</v>
      </c>
      <c r="P9" s="19" t="s">
        <v>19</v>
      </c>
      <c r="Q9" s="19" t="s">
        <v>20</v>
      </c>
      <c r="R9" s="19" t="s">
        <v>13</v>
      </c>
    </row>
    <row r="10" spans="2:18">
      <c r="D10" s="12"/>
      <c r="E10" s="12"/>
      <c r="H10" s="16" t="s">
        <v>21</v>
      </c>
      <c r="I10" s="12">
        <v>5319.0498113264894</v>
      </c>
      <c r="J10" s="12">
        <v>4210.1454655039433</v>
      </c>
      <c r="K10" s="12">
        <v>1612.7116834163116</v>
      </c>
      <c r="L10" s="12">
        <v>2082.118415322102</v>
      </c>
      <c r="N10" s="16" t="s">
        <v>21</v>
      </c>
      <c r="O10" s="12">
        <v>1912.9997455752182</v>
      </c>
      <c r="P10" s="12">
        <v>1166.9971627081231</v>
      </c>
      <c r="Q10" s="12">
        <v>7434.7372057009416</v>
      </c>
      <c r="R10" s="12">
        <v>6026.8571643684263</v>
      </c>
    </row>
    <row r="11" spans="2:18">
      <c r="H11" s="16" t="s">
        <v>22</v>
      </c>
      <c r="I11" s="12">
        <v>6829.0879356972891</v>
      </c>
      <c r="J11" s="12">
        <v>5779.6669423819676</v>
      </c>
      <c r="K11" s="12">
        <v>4858.1686341086843</v>
      </c>
      <c r="L11" s="12">
        <v>6286.9185140091049</v>
      </c>
      <c r="N11" s="16" t="s">
        <v>22</v>
      </c>
      <c r="O11" s="12">
        <v>9405.7067039218819</v>
      </c>
      <c r="P11" s="12">
        <v>7925.6366862432569</v>
      </c>
      <c r="Q11" s="12">
        <v>8373.6449663555741</v>
      </c>
      <c r="R11" s="12">
        <v>6756.3358841622412</v>
      </c>
    </row>
    <row r="12" spans="2:18">
      <c r="D12" s="12"/>
      <c r="E12" s="12"/>
      <c r="H12" s="16" t="s">
        <v>11</v>
      </c>
      <c r="I12" s="12">
        <v>4197.9624305315101</v>
      </c>
      <c r="J12" s="12">
        <v>2684.9922114007404</v>
      </c>
      <c r="K12" s="12">
        <v>2887.4577603846228</v>
      </c>
      <c r="L12" s="12">
        <v>9176.5198750304389</v>
      </c>
      <c r="N12" s="16" t="s">
        <v>11</v>
      </c>
      <c r="O12" s="12">
        <v>7424.9809097095986</v>
      </c>
      <c r="P12" s="12">
        <v>2003.0163458807347</v>
      </c>
      <c r="Q12" s="12">
        <v>5597.8175244841295</v>
      </c>
      <c r="R12" s="12">
        <v>5160.0494946501185</v>
      </c>
    </row>
    <row r="13" spans="2:18">
      <c r="D13" s="12"/>
      <c r="H13" s="16" t="s">
        <v>23</v>
      </c>
      <c r="I13" s="12">
        <v>2942.7553239369154</v>
      </c>
      <c r="J13" s="12">
        <v>6704.6163600535529</v>
      </c>
      <c r="K13" s="12">
        <v>5613.7886940860371</v>
      </c>
      <c r="L13" s="12">
        <v>7903.1800834206915</v>
      </c>
      <c r="N13" s="16" t="s">
        <v>23</v>
      </c>
      <c r="O13" s="12">
        <v>9053.1663277554744</v>
      </c>
      <c r="P13" s="12">
        <v>1281.0549459886606</v>
      </c>
      <c r="Q13" s="12">
        <v>5691.5105264084341</v>
      </c>
      <c r="R13" s="12">
        <v>8973.6210317365767</v>
      </c>
    </row>
    <row r="15" spans="2:18">
      <c r="D15" s="29"/>
      <c r="E15" s="29"/>
      <c r="F15" s="29"/>
      <c r="G15" s="29"/>
      <c r="H15" s="30"/>
      <c r="I15" s="29"/>
      <c r="J15" s="29"/>
      <c r="K15" s="29"/>
      <c r="O15" s="20" t="s">
        <v>26</v>
      </c>
      <c r="P15" s="23"/>
      <c r="Q15" s="20" t="str">
        <f>C4</f>
        <v>Lemons</v>
      </c>
    </row>
    <row r="16" spans="2:18">
      <c r="D16" s="29"/>
      <c r="E16" s="29"/>
      <c r="F16" s="29"/>
      <c r="G16" s="29"/>
      <c r="H16" s="30"/>
      <c r="I16" s="29"/>
      <c r="J16" s="29"/>
      <c r="K16" s="29"/>
    </row>
    <row r="17" spans="2:19">
      <c r="D17" s="29"/>
      <c r="E17" s="29"/>
      <c r="F17" s="31"/>
      <c r="G17" s="29"/>
      <c r="H17" s="30"/>
      <c r="I17" s="29"/>
      <c r="J17" s="29"/>
      <c r="K17" s="29"/>
      <c r="O17" s="20" t="s">
        <v>24</v>
      </c>
      <c r="P17" s="20"/>
      <c r="Q17" s="25" cm="1">
        <f t="array" ref="Q17">INDEX((ApplesArray,BananasArray,LemonsArray,PearsArray),$D$2,$D$3,$D$4)</f>
        <v>4858.1686341086843</v>
      </c>
    </row>
    <row r="18" spans="2:19">
      <c r="C18" s="29"/>
      <c r="D18" s="29"/>
      <c r="E18" s="29"/>
      <c r="F18" s="31"/>
      <c r="G18" s="29"/>
      <c r="H18" s="30"/>
      <c r="I18" s="29"/>
      <c r="J18" s="29"/>
      <c r="K18" s="29"/>
    </row>
    <row r="19" spans="2:19">
      <c r="C19" s="32"/>
      <c r="D19" s="32"/>
      <c r="E19" s="29"/>
      <c r="F19" s="31"/>
      <c r="G19" s="29"/>
      <c r="H19" s="30"/>
      <c r="I19" s="29"/>
      <c r="J19" s="29"/>
      <c r="K19" s="29"/>
      <c r="O19" s="12"/>
      <c r="P19" s="20" t="s">
        <v>18</v>
      </c>
      <c r="Q19" s="20" t="s">
        <v>19</v>
      </c>
      <c r="R19" s="20" t="s">
        <v>20</v>
      </c>
      <c r="S19" s="20" t="s">
        <v>13</v>
      </c>
    </row>
    <row r="20" spans="2:19" ht="15.5">
      <c r="B20" s="28"/>
      <c r="C20" s="13"/>
      <c r="D20" s="13"/>
      <c r="E20" s="13"/>
      <c r="O20" s="16" t="str">
        <f>C2</f>
        <v>Q2</v>
      </c>
      <c r="P20" s="42" cm="1">
        <f t="array" ref="P20:S20">INDEX((ApplesArray,BananasArray,LemonsArray,PearsArray),$D$2,,$D$4)</f>
        <v>6829.0879356972891</v>
      </c>
      <c r="Q20" s="43">
        <v>5779.6669423819676</v>
      </c>
      <c r="R20" s="43">
        <v>4858.1686341086843</v>
      </c>
      <c r="S20" s="43">
        <v>6286.9185140091049</v>
      </c>
    </row>
    <row r="21" spans="2:19">
      <c r="E21" s="13"/>
    </row>
    <row r="22" spans="2:19">
      <c r="E22" s="13"/>
    </row>
    <row r="23" spans="2:19">
      <c r="E23" s="13"/>
      <c r="L23" s="27"/>
      <c r="P23" s="27"/>
    </row>
    <row r="25" spans="2:19" ht="20">
      <c r="B25" s="40"/>
    </row>
    <row r="28" spans="2:19" ht="20">
      <c r="E28" s="36"/>
      <c r="F28" s="36"/>
      <c r="G28" s="36"/>
      <c r="H28" s="37"/>
      <c r="I28" s="36"/>
      <c r="J28" s="36"/>
      <c r="K28" s="36"/>
      <c r="L28" s="36"/>
      <c r="M28" s="36"/>
      <c r="N28" s="36"/>
      <c r="O28" s="36"/>
    </row>
    <row r="29" spans="2:19" ht="20">
      <c r="B29" s="38"/>
      <c r="C29" s="35"/>
      <c r="D29" s="35"/>
      <c r="E29" s="36"/>
      <c r="F29" s="36"/>
      <c r="G29" s="36"/>
      <c r="H29" s="37"/>
      <c r="I29" s="36"/>
      <c r="J29" s="36"/>
      <c r="K29" s="36"/>
      <c r="L29" s="36"/>
      <c r="M29" s="36"/>
      <c r="N29" s="36"/>
      <c r="O29" s="36"/>
    </row>
    <row r="30" spans="2:19" ht="20">
      <c r="B30" s="39"/>
      <c r="C30" s="35"/>
      <c r="D30" s="35"/>
      <c r="E30" s="36"/>
      <c r="F30" s="36"/>
      <c r="G30" s="36"/>
      <c r="H30" s="37"/>
      <c r="I30" s="36"/>
      <c r="J30" s="36"/>
      <c r="K30" s="36"/>
      <c r="L30" s="36"/>
      <c r="M30" s="36"/>
      <c r="N30" s="36"/>
      <c r="O30" s="36"/>
    </row>
    <row r="31" spans="2:19" ht="20">
      <c r="B31" s="40"/>
      <c r="C31" s="36"/>
      <c r="D31" s="36"/>
      <c r="E31" s="36"/>
      <c r="F31" s="36"/>
      <c r="G31" s="36"/>
      <c r="H31" s="37"/>
      <c r="I31" s="36"/>
      <c r="J31" s="36"/>
      <c r="K31" s="36"/>
      <c r="L31" s="36"/>
      <c r="M31" s="36"/>
      <c r="N31" s="36"/>
      <c r="O31" s="36"/>
    </row>
    <row r="32" spans="2:19" ht="20">
      <c r="B32" s="39"/>
      <c r="C32" s="36"/>
      <c r="D32" s="36"/>
      <c r="E32" s="36"/>
      <c r="F32" s="36"/>
      <c r="G32" s="36"/>
      <c r="H32" s="37"/>
      <c r="I32" s="36"/>
      <c r="J32" s="36"/>
      <c r="K32" s="36"/>
      <c r="L32" s="36"/>
      <c r="M32" s="36"/>
      <c r="N32" s="36"/>
      <c r="O32" s="36"/>
    </row>
    <row r="33" spans="2:15" ht="20">
      <c r="B33" s="39"/>
      <c r="C33" s="36"/>
      <c r="D33" s="36"/>
      <c r="E33" s="36"/>
      <c r="F33" s="36"/>
      <c r="G33" s="36"/>
      <c r="H33" s="37"/>
      <c r="I33" s="36"/>
      <c r="J33" s="36"/>
      <c r="K33" s="36"/>
      <c r="L33" s="36"/>
      <c r="M33" s="36"/>
      <c r="N33" s="36"/>
      <c r="O33" s="36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pageSetup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C151F-E744-4D48-9BDF-BAFC467298DA}">
  <sheetPr>
    <tabColor theme="9" tint="0.59999389629810485"/>
    <pageSetUpPr fitToPage="1"/>
  </sheetPr>
  <dimension ref="B1:S33"/>
  <sheetViews>
    <sheetView showGridLines="0" topLeftCell="A6" zoomScale="85" zoomScaleNormal="85" zoomScaleSheetLayoutView="70" workbookViewId="0">
      <selection activeCell="V22" sqref="V22"/>
    </sheetView>
  </sheetViews>
  <sheetFormatPr defaultColWidth="8.90625" defaultRowHeight="14"/>
  <cols>
    <col min="1" max="1" width="2.90625" style="8" customWidth="1"/>
    <col min="2" max="2" width="15.1796875" style="8" bestFit="1" customWidth="1"/>
    <col min="3" max="3" width="10.453125" style="8" bestFit="1" customWidth="1"/>
    <col min="4" max="4" width="10.1796875" style="8" customWidth="1"/>
    <col min="5" max="5" width="5.81640625" style="8" customWidth="1"/>
    <col min="6" max="6" width="20.1796875" style="8" bestFit="1" customWidth="1"/>
    <col min="7" max="7" width="5.81640625" style="8" customWidth="1"/>
    <col min="8" max="8" width="3.36328125" style="9" customWidth="1"/>
    <col min="9" max="12" width="8.90625" style="8"/>
    <col min="13" max="13" width="3.81640625" style="8" customWidth="1"/>
    <col min="14" max="14" width="3.36328125" style="8" bestFit="1" customWidth="1"/>
    <col min="15" max="16384" width="8.90625" style="8"/>
  </cols>
  <sheetData>
    <row r="1" spans="2:18">
      <c r="B1" s="20" t="s">
        <v>7</v>
      </c>
      <c r="C1" s="20" t="s">
        <v>8</v>
      </c>
      <c r="D1" s="20" t="s">
        <v>9</v>
      </c>
      <c r="E1" s="14"/>
      <c r="F1" s="26"/>
      <c r="I1" s="20" t="s">
        <v>14</v>
      </c>
      <c r="J1" s="7"/>
      <c r="K1" s="7"/>
      <c r="L1" s="7"/>
      <c r="N1" s="9"/>
      <c r="O1" s="20" t="s">
        <v>15</v>
      </c>
      <c r="P1" s="7"/>
      <c r="Q1" s="7"/>
      <c r="R1" s="7"/>
    </row>
    <row r="2" spans="2:18" ht="14.5">
      <c r="B2" s="10" t="s">
        <v>10</v>
      </c>
      <c r="C2" s="10" t="s">
        <v>22</v>
      </c>
      <c r="D2" s="10" cm="1">
        <f t="array" ref="D2">_xlfn.SWITCH(C2,"Q1",1,"Q2",2,"Q3",3,"Q4",4)</f>
        <v>2</v>
      </c>
      <c r="E2" s="15" t="b">
        <f>ISNUMBER(D2)</f>
        <v>1</v>
      </c>
      <c r="F2" s="15" t="str">
        <f ca="1">_xlfn.FORMULATEXT(E2)</f>
        <v>=ISNUMBER(D2)</v>
      </c>
      <c r="I2" s="19" t="s">
        <v>18</v>
      </c>
      <c r="J2" s="19" t="s">
        <v>19</v>
      </c>
      <c r="K2" s="19" t="s">
        <v>20</v>
      </c>
      <c r="L2" s="19" t="s">
        <v>13</v>
      </c>
      <c r="M2" s="17"/>
      <c r="N2" s="18"/>
      <c r="O2" s="19" t="s">
        <v>18</v>
      </c>
      <c r="P2" s="19" t="s">
        <v>19</v>
      </c>
      <c r="Q2" s="19" t="s">
        <v>20</v>
      </c>
      <c r="R2" s="19" t="s">
        <v>13</v>
      </c>
    </row>
    <row r="3" spans="2:18">
      <c r="B3" s="11" t="s">
        <v>12</v>
      </c>
      <c r="C3" s="11" t="s">
        <v>20</v>
      </c>
      <c r="D3" s="11" cm="1">
        <f t="array" ref="D3">_xlfn.SWITCH(C3,"North",1,"South",2,"East",3,"West",4)</f>
        <v>3</v>
      </c>
      <c r="E3" s="15" t="b">
        <f t="shared" ref="E3:E4" si="0">ISNUMBER(D3)</f>
        <v>1</v>
      </c>
      <c r="F3" s="15" t="str">
        <f t="shared" ref="F3:F4" ca="1" si="1">_xlfn.FORMULATEXT(E3)</f>
        <v>=ISNUMBER(D3)</v>
      </c>
      <c r="H3" s="16" t="s">
        <v>21</v>
      </c>
      <c r="I3" s="12">
        <v>6426.3498019873696</v>
      </c>
      <c r="J3" s="12">
        <v>3115.9013861271615</v>
      </c>
      <c r="K3" s="12">
        <v>1606.5607891235522</v>
      </c>
      <c r="L3" s="12">
        <v>3882.9374755661302</v>
      </c>
      <c r="N3" s="16" t="s">
        <v>21</v>
      </c>
      <c r="O3" s="12">
        <v>7482.0356212568749</v>
      </c>
      <c r="P3" s="12">
        <v>4325.4765105537899</v>
      </c>
      <c r="Q3" s="12">
        <v>3716.4730988373631</v>
      </c>
      <c r="R3" s="12">
        <v>1609.4577749725504</v>
      </c>
    </row>
    <row r="4" spans="2:18">
      <c r="B4" s="11" t="s">
        <v>16</v>
      </c>
      <c r="C4" s="11" t="s">
        <v>25</v>
      </c>
      <c r="D4" s="11" cm="1">
        <f t="array" ref="D4">_xlfn.SWITCH(C4, "Apples",1,"Bananas",2,"Lemons",3,"Pears",4)</f>
        <v>3</v>
      </c>
      <c r="E4" s="15" t="b">
        <f t="shared" si="0"/>
        <v>1</v>
      </c>
      <c r="F4" s="15" t="str">
        <f t="shared" ca="1" si="1"/>
        <v>=ISNUMBER(D4)</v>
      </c>
      <c r="H4" s="16" t="s">
        <v>22</v>
      </c>
      <c r="I4" s="12">
        <v>5072.8202412280352</v>
      </c>
      <c r="J4" s="12">
        <v>2454.2704820933523</v>
      </c>
      <c r="K4" s="12">
        <v>8006.6455753594546</v>
      </c>
      <c r="L4" s="12">
        <v>2419.0399274878218</v>
      </c>
      <c r="N4" s="16" t="s">
        <v>22</v>
      </c>
      <c r="O4" s="12">
        <v>3017.784765298682</v>
      </c>
      <c r="P4" s="12">
        <v>4571.7645636324705</v>
      </c>
      <c r="Q4" s="12">
        <v>7653.2919315719937</v>
      </c>
      <c r="R4" s="12">
        <v>7622.7014335587137</v>
      </c>
    </row>
    <row r="5" spans="2:18">
      <c r="H5" s="16" t="s">
        <v>11</v>
      </c>
      <c r="I5" s="12">
        <v>6721.2957074987808</v>
      </c>
      <c r="J5" s="12">
        <v>2048.6779574039992</v>
      </c>
      <c r="K5" s="12">
        <v>3737.4797336805914</v>
      </c>
      <c r="L5" s="12">
        <v>5419.2944932522933</v>
      </c>
      <c r="N5" s="16" t="s">
        <v>11</v>
      </c>
      <c r="O5" s="12">
        <v>1292.6480029221348</v>
      </c>
      <c r="P5" s="12">
        <v>9186.6946609193346</v>
      </c>
      <c r="Q5" s="12">
        <v>5494.7198380333284</v>
      </c>
      <c r="R5" s="12">
        <v>7675.174039121739</v>
      </c>
    </row>
    <row r="6" spans="2:18">
      <c r="H6" s="16" t="s">
        <v>23</v>
      </c>
      <c r="I6" s="12">
        <v>1710.6383348425879</v>
      </c>
      <c r="J6" s="12">
        <v>7333.5230410141103</v>
      </c>
      <c r="K6" s="12">
        <v>3247.8321318913859</v>
      </c>
      <c r="L6" s="12">
        <v>5689.3063907467549</v>
      </c>
      <c r="N6" s="16" t="s">
        <v>23</v>
      </c>
      <c r="O6" s="12">
        <v>5583.512763192768</v>
      </c>
      <c r="P6" s="12">
        <v>5881.8467346773377</v>
      </c>
      <c r="Q6" s="12">
        <v>6143.3585419591382</v>
      </c>
      <c r="R6" s="12">
        <v>8612.337037483303</v>
      </c>
    </row>
    <row r="8" spans="2:18">
      <c r="D8" s="12"/>
      <c r="I8" s="20" t="s">
        <v>25</v>
      </c>
      <c r="J8" s="20"/>
      <c r="K8" s="20"/>
      <c r="L8" s="20"/>
      <c r="M8" s="21"/>
      <c r="N8" s="22"/>
      <c r="O8" s="20" t="s">
        <v>17</v>
      </c>
      <c r="P8" s="7"/>
      <c r="Q8" s="7"/>
      <c r="R8" s="7"/>
    </row>
    <row r="9" spans="2:18" ht="14.5">
      <c r="I9" s="19" t="s">
        <v>18</v>
      </c>
      <c r="J9" s="19" t="s">
        <v>19</v>
      </c>
      <c r="K9" s="19" t="s">
        <v>20</v>
      </c>
      <c r="L9" s="19" t="s">
        <v>13</v>
      </c>
      <c r="M9" s="17"/>
      <c r="N9" s="18"/>
      <c r="O9" s="19" t="s">
        <v>18</v>
      </c>
      <c r="P9" s="19" t="s">
        <v>19</v>
      </c>
      <c r="Q9" s="19" t="s">
        <v>20</v>
      </c>
      <c r="R9" s="19" t="s">
        <v>13</v>
      </c>
    </row>
    <row r="10" spans="2:18">
      <c r="D10" s="12"/>
      <c r="E10" s="12"/>
      <c r="H10" s="16" t="s">
        <v>21</v>
      </c>
      <c r="I10" s="12">
        <v>5319.0498113264894</v>
      </c>
      <c r="J10" s="12">
        <v>4210.1454655039433</v>
      </c>
      <c r="K10" s="12">
        <v>1612.7116834163116</v>
      </c>
      <c r="L10" s="12">
        <v>2082.118415322102</v>
      </c>
      <c r="N10" s="16" t="s">
        <v>21</v>
      </c>
      <c r="O10" s="12">
        <v>1912.9997455752182</v>
      </c>
      <c r="P10" s="12">
        <v>1166.9971627081231</v>
      </c>
      <c r="Q10" s="12">
        <v>7434.7372057009416</v>
      </c>
      <c r="R10" s="12">
        <v>6026.8571643684263</v>
      </c>
    </row>
    <row r="11" spans="2:18">
      <c r="H11" s="16" t="s">
        <v>22</v>
      </c>
      <c r="I11" s="12">
        <v>6829.0879356972891</v>
      </c>
      <c r="J11" s="12">
        <v>5779.6669423819676</v>
      </c>
      <c r="K11" s="12">
        <v>4858.1686341086843</v>
      </c>
      <c r="L11" s="12">
        <v>6286.9185140091049</v>
      </c>
      <c r="N11" s="16" t="s">
        <v>22</v>
      </c>
      <c r="O11" s="12">
        <v>9405.7067039218819</v>
      </c>
      <c r="P11" s="12">
        <v>7925.6366862432569</v>
      </c>
      <c r="Q11" s="12">
        <v>8373.6449663555741</v>
      </c>
      <c r="R11" s="12">
        <v>6756.3358841622412</v>
      </c>
    </row>
    <row r="12" spans="2:18">
      <c r="D12" s="12"/>
      <c r="E12" s="12"/>
      <c r="H12" s="16" t="s">
        <v>11</v>
      </c>
      <c r="I12" s="12">
        <v>4197.9624305315101</v>
      </c>
      <c r="J12" s="12">
        <v>2684.9922114007404</v>
      </c>
      <c r="K12" s="12">
        <v>2887.4577603846228</v>
      </c>
      <c r="L12" s="12">
        <v>9176.5198750304389</v>
      </c>
      <c r="N12" s="16" t="s">
        <v>11</v>
      </c>
      <c r="O12" s="12">
        <v>7424.9809097095986</v>
      </c>
      <c r="P12" s="12">
        <v>2003.0163458807347</v>
      </c>
      <c r="Q12" s="12">
        <v>5597.8175244841295</v>
      </c>
      <c r="R12" s="12">
        <v>5160.0494946501185</v>
      </c>
    </row>
    <row r="13" spans="2:18">
      <c r="D13" s="12"/>
      <c r="H13" s="16" t="s">
        <v>23</v>
      </c>
      <c r="I13" s="12">
        <v>2942.7553239369154</v>
      </c>
      <c r="J13" s="12">
        <v>6704.6163600535529</v>
      </c>
      <c r="K13" s="12">
        <v>5613.7886940860371</v>
      </c>
      <c r="L13" s="12">
        <v>7903.1800834206915</v>
      </c>
      <c r="N13" s="16" t="s">
        <v>23</v>
      </c>
      <c r="O13" s="12">
        <v>9053.1663277554744</v>
      </c>
      <c r="P13" s="12">
        <v>1281.0549459886606</v>
      </c>
      <c r="Q13" s="12">
        <v>5691.5105264084341</v>
      </c>
      <c r="R13" s="12">
        <v>8973.6210317365767</v>
      </c>
    </row>
    <row r="15" spans="2:18">
      <c r="D15" s="29"/>
      <c r="E15" s="29"/>
      <c r="F15" s="29"/>
      <c r="G15" s="29"/>
      <c r="H15" s="30"/>
      <c r="I15" s="29"/>
      <c r="J15" s="29"/>
      <c r="K15" s="29"/>
      <c r="O15" s="20" t="s">
        <v>26</v>
      </c>
      <c r="P15" s="23"/>
      <c r="Q15" s="20" t="str">
        <f>C4</f>
        <v>Lemons</v>
      </c>
    </row>
    <row r="16" spans="2:18">
      <c r="D16" s="29"/>
      <c r="E16" s="29"/>
      <c r="F16" s="29"/>
      <c r="G16" s="29"/>
      <c r="H16" s="30"/>
      <c r="I16" s="29"/>
      <c r="J16" s="29"/>
      <c r="K16" s="29"/>
    </row>
    <row r="17" spans="2:19">
      <c r="D17" s="29"/>
      <c r="E17" s="29"/>
      <c r="F17" s="31"/>
      <c r="G17" s="29"/>
      <c r="H17" s="30"/>
      <c r="I17" s="29"/>
      <c r="J17" s="29"/>
      <c r="K17" s="29"/>
      <c r="O17" s="20" t="s">
        <v>24</v>
      </c>
      <c r="P17" s="20"/>
      <c r="Q17" s="25" cm="1">
        <f t="array" ref="Q17">INDEX((ApplesArray,BananasArray,LemonsArray,PearsArray),$D$2,$D$3,$D$4)</f>
        <v>4858.1686341086843</v>
      </c>
    </row>
    <row r="18" spans="2:19">
      <c r="C18" s="29"/>
      <c r="D18" s="29"/>
      <c r="E18" s="29"/>
      <c r="F18" s="31"/>
      <c r="G18" s="29"/>
      <c r="H18" s="30"/>
      <c r="I18" s="29"/>
      <c r="J18" s="29"/>
      <c r="K18" s="29"/>
    </row>
    <row r="19" spans="2:19">
      <c r="C19" s="32"/>
      <c r="D19" s="32"/>
      <c r="E19" s="29"/>
      <c r="F19" s="31"/>
      <c r="G19" s="29"/>
      <c r="H19" s="30"/>
      <c r="I19" s="29"/>
      <c r="J19" s="29"/>
      <c r="K19" s="29"/>
      <c r="O19" s="12"/>
      <c r="P19" s="20" t="s">
        <v>18</v>
      </c>
      <c r="Q19" s="20" t="s">
        <v>19</v>
      </c>
      <c r="R19" s="20" t="s">
        <v>20</v>
      </c>
      <c r="S19" s="20" t="s">
        <v>13</v>
      </c>
    </row>
    <row r="20" spans="2:19" ht="15.5">
      <c r="B20" s="28"/>
      <c r="C20" s="13"/>
      <c r="D20" s="13"/>
      <c r="E20" s="13"/>
      <c r="O20" s="16" t="str">
        <f>C2</f>
        <v>Q2</v>
      </c>
      <c r="P20" s="25" cm="1">
        <f t="array" ref="P20:S20">INDEX((ApplesArray,BananasArray,LemonsArray,PearsArray),$D$2,,$D$4)</f>
        <v>6829.0879356972891</v>
      </c>
      <c r="Q20" s="24">
        <v>5779.6669423819676</v>
      </c>
      <c r="R20" s="24">
        <v>4858.1686341086843</v>
      </c>
      <c r="S20" s="24">
        <v>6286.9185140091049</v>
      </c>
    </row>
    <row r="21" spans="2:19">
      <c r="E21" s="13"/>
    </row>
    <row r="22" spans="2:19">
      <c r="E22" s="13"/>
    </row>
    <row r="23" spans="2:19">
      <c r="E23" s="13"/>
      <c r="L23" s="27"/>
      <c r="P23" s="27"/>
    </row>
    <row r="25" spans="2:19" ht="20">
      <c r="B25" s="40" t="s">
        <v>30</v>
      </c>
    </row>
    <row r="28" spans="2:19" ht="20">
      <c r="B28" s="33" t="s">
        <v>28</v>
      </c>
      <c r="C28" s="34"/>
      <c r="D28" s="41"/>
      <c r="E28" s="36"/>
      <c r="F28" s="36"/>
      <c r="G28" s="36"/>
      <c r="H28" s="37"/>
      <c r="I28" s="36"/>
      <c r="J28" s="36"/>
      <c r="K28" s="36"/>
      <c r="L28" s="36"/>
      <c r="M28" s="36"/>
      <c r="N28" s="36"/>
      <c r="O28" s="36"/>
    </row>
    <row r="29" spans="2:19" ht="20">
      <c r="B29" s="38"/>
      <c r="C29" s="35"/>
      <c r="D29" s="35"/>
      <c r="E29" s="36"/>
      <c r="F29" s="36"/>
      <c r="G29" s="36"/>
      <c r="H29" s="37"/>
      <c r="I29" s="36"/>
      <c r="J29" s="36"/>
      <c r="K29" s="36"/>
      <c r="L29" s="36"/>
      <c r="M29" s="36"/>
      <c r="N29" s="36"/>
      <c r="O29" s="36"/>
    </row>
    <row r="30" spans="2:19" ht="20">
      <c r="B30" s="39" t="s">
        <v>32</v>
      </c>
      <c r="C30" s="35"/>
      <c r="D30" s="35"/>
      <c r="E30" s="36"/>
      <c r="F30" s="36"/>
      <c r="G30" s="36"/>
      <c r="H30" s="37"/>
      <c r="I30" s="36"/>
      <c r="J30" s="36"/>
      <c r="K30" s="36"/>
      <c r="L30" s="36"/>
      <c r="M30" s="36"/>
      <c r="N30" s="36"/>
      <c r="O30" s="36"/>
    </row>
    <row r="31" spans="2:19" ht="20">
      <c r="B31" s="40" t="s">
        <v>31</v>
      </c>
      <c r="C31" s="36"/>
      <c r="D31" s="36"/>
      <c r="E31" s="36"/>
      <c r="F31" s="36"/>
      <c r="G31" s="36"/>
      <c r="H31" s="37"/>
      <c r="I31" s="36"/>
      <c r="J31" s="36"/>
      <c r="K31" s="36"/>
      <c r="L31" s="36"/>
      <c r="M31" s="36"/>
      <c r="N31" s="36"/>
      <c r="O31" s="36"/>
    </row>
    <row r="32" spans="2:19" ht="20">
      <c r="B32" s="39"/>
      <c r="C32" s="36"/>
      <c r="D32" s="36"/>
      <c r="E32" s="36"/>
      <c r="F32" s="36"/>
      <c r="G32" s="36"/>
      <c r="H32" s="37"/>
      <c r="I32" s="36"/>
      <c r="J32" s="36"/>
      <c r="K32" s="36"/>
      <c r="L32" s="36"/>
      <c r="M32" s="36"/>
      <c r="N32" s="36"/>
      <c r="O32" s="36"/>
    </row>
    <row r="33" spans="2:15" ht="20">
      <c r="B33" s="39" t="s">
        <v>29</v>
      </c>
      <c r="C33" s="36"/>
      <c r="D33" s="36"/>
      <c r="E33" s="36"/>
      <c r="F33" s="36"/>
      <c r="G33" s="36"/>
      <c r="H33" s="37"/>
      <c r="I33" s="36"/>
      <c r="J33" s="36"/>
      <c r="K33" s="36"/>
      <c r="L33" s="36"/>
      <c r="M33" s="36"/>
      <c r="N33" s="36"/>
      <c r="O33" s="36"/>
    </row>
  </sheetData>
  <dataValidations count="3">
    <dataValidation type="list" allowBlank="1" showInputMessage="1" showErrorMessage="1" sqref="C2" xr:uid="{5D965BAB-E62E-41E6-B14C-C0C3E0341DD5}">
      <formula1>"Q1,Q2,Q3,Q4"</formula1>
    </dataValidation>
    <dataValidation type="list" allowBlank="1" showInputMessage="1" showErrorMessage="1" sqref="C3" xr:uid="{16CD048C-DB4F-4DDE-88A5-4DFE15532EB0}">
      <formula1>"North,South,East,West"</formula1>
    </dataValidation>
    <dataValidation type="list" allowBlank="1" showInputMessage="1" showErrorMessage="1" sqref="C4" xr:uid="{492C50CB-54B3-40EC-97F8-0034551FC917}">
      <formula1>"Apples, Bananas, Lemons, Pears"</formula1>
    </dataValidation>
  </dataValidations>
  <pageMargins left="0.7" right="0.7" top="0.75" bottom="0.75" header="0.3" footer="0.3"/>
  <pageSetup scale="4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Challenge#21Cover</vt:lpstr>
      <vt:lpstr>Challenge#21Data</vt:lpstr>
      <vt:lpstr>Challenge#21Data (withComments)</vt:lpstr>
      <vt:lpstr>'Challenge#21Data (withComments)'!Apples</vt:lpstr>
      <vt:lpstr>Apples</vt:lpstr>
      <vt:lpstr>'Challenge#21Data (withComments)'!ApplesArray</vt:lpstr>
      <vt:lpstr>ApplesArray</vt:lpstr>
      <vt:lpstr>'Challenge#21Data (withComments)'!BananasArray</vt:lpstr>
      <vt:lpstr>BananasArray</vt:lpstr>
      <vt:lpstr>'Challenge#21Data (withComments)'!East</vt:lpstr>
      <vt:lpstr>East</vt:lpstr>
      <vt:lpstr>'Challenge#21Data (withComments)'!Lemons</vt:lpstr>
      <vt:lpstr>Lemons</vt:lpstr>
      <vt:lpstr>'Challenge#21Data (withComments)'!LemonsArray</vt:lpstr>
      <vt:lpstr>LemonsArray</vt:lpstr>
      <vt:lpstr>'Challenge#21Data (withComments)'!North</vt:lpstr>
      <vt:lpstr>North</vt:lpstr>
      <vt:lpstr>'Challenge#21Data (withComments)'!PearsArray</vt:lpstr>
      <vt:lpstr>PearsArray</vt:lpstr>
      <vt:lpstr>'Challenge#21Data'!Print_Area</vt:lpstr>
      <vt:lpstr>'Challenge#21Data (withComments)'!Print_Area</vt:lpstr>
      <vt:lpstr>'Challenge#21Data (withComments)'!South</vt:lpstr>
      <vt:lpstr>South</vt:lpstr>
      <vt:lpstr>'Challenge#21Data (withComments)'!West</vt:lpstr>
      <vt:lpstr>West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2023-06-08T02:51:31Z</cp:lastPrinted>
  <dcterms:created xsi:type="dcterms:W3CDTF">2015-06-05T18:17:20Z</dcterms:created>
  <dcterms:modified xsi:type="dcterms:W3CDTF">2023-06-08T03:37:26Z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