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neaq-my.sharepoint.com/personal/agagnon_neaq_org/Documents/0 - Power BI/Finance Model V2/"/>
    </mc:Choice>
  </mc:AlternateContent>
  <bookViews>
    <workbookView xWindow="0" yWindow="0" windowWidth="38400" windowHeight="17850"/>
  </bookViews>
  <sheets>
    <sheet name="Sheet1" sheetId="2" r:id="rId1"/>
    <sheet name="data" sheetId="1" r:id="rId2"/>
  </sheets>
  <calcPr calcId="0"/>
  <pivotCaches>
    <pivotCache cacheId="4" r:id="rId3"/>
  </pivotCaches>
</workbook>
</file>

<file path=xl/calcChain.xml><?xml version="1.0" encoding="utf-8"?>
<calcChain xmlns="http://schemas.openxmlformats.org/spreadsheetml/2006/main">
  <c r="E82" i="2" l="1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<sst xmlns="http://schemas.openxmlformats.org/spreadsheetml/2006/main" count="300" uniqueCount="85">
  <si>
    <t>Revenue VS Expense</t>
  </si>
  <si>
    <t>Earned Income VS Contributed Income</t>
  </si>
  <si>
    <t>Financial Statement Grouping</t>
  </si>
  <si>
    <t>SOP Actuals - GL Detail</t>
  </si>
  <si>
    <t>SOP Budget</t>
  </si>
  <si>
    <t>Better (Worse)</t>
  </si>
  <si>
    <t>Revenue</t>
  </si>
  <si>
    <t>Contributed Income</t>
  </si>
  <si>
    <t>Contracts - Operational</t>
  </si>
  <si>
    <t>Corp Sponsorship</t>
  </si>
  <si>
    <t>Gifts</t>
  </si>
  <si>
    <t>Grants - Operational</t>
  </si>
  <si>
    <t>Grants - Sponsored Programs</t>
  </si>
  <si>
    <t>Membership</t>
  </si>
  <si>
    <t>Earned Income</t>
  </si>
  <si>
    <t>Admissions - Groups</t>
  </si>
  <si>
    <t>Admissions - Individual</t>
  </si>
  <si>
    <t>Admissions - Misc Programs</t>
  </si>
  <si>
    <t>Dock - Fees</t>
  </si>
  <si>
    <t>Events-  Food</t>
  </si>
  <si>
    <t>Events - Liquor</t>
  </si>
  <si>
    <t>Events - Rentals</t>
  </si>
  <si>
    <t>Misc - Fees</t>
  </si>
  <si>
    <t>Misc. Income</t>
  </si>
  <si>
    <t>Sales - Food</t>
  </si>
  <si>
    <t>Sales - Gift Shop</t>
  </si>
  <si>
    <t>Sales - Liquor</t>
  </si>
  <si>
    <t>Sales - Misc</t>
  </si>
  <si>
    <t>Sharpshooter</t>
  </si>
  <si>
    <t>Other Income</t>
  </si>
  <si>
    <t>Department Transfer</t>
  </si>
  <si>
    <t>Interest Income</t>
  </si>
  <si>
    <t>Releases</t>
  </si>
  <si>
    <t>Endowment Transfers</t>
  </si>
  <si>
    <t>Net Assets Released from Restrictions</t>
  </si>
  <si>
    <t>Expense</t>
  </si>
  <si>
    <t>Labor</t>
  </si>
  <si>
    <t>Fringe Benefits</t>
  </si>
  <si>
    <t>Salaries and Wages</t>
  </si>
  <si>
    <t>Temp Labor and Work Study</t>
  </si>
  <si>
    <t>Wages - Overtime</t>
  </si>
  <si>
    <t>Non-Labor</t>
  </si>
  <si>
    <t>Advertising</t>
  </si>
  <si>
    <t>Bank Fees</t>
  </si>
  <si>
    <t>Contingency</t>
  </si>
  <si>
    <t>Contract Labor</t>
  </si>
  <si>
    <t>Corporate Meetings</t>
  </si>
  <si>
    <t>Cost of Goods Sold</t>
  </si>
  <si>
    <t>Cost of Goods Sold - Liquor</t>
  </si>
  <si>
    <t>Cost of Goods Sold -Other</t>
  </si>
  <si>
    <t>Cost of Grants/Contracts</t>
  </si>
  <si>
    <t>Credit Card Fees</t>
  </si>
  <si>
    <t>Custodial Services</t>
  </si>
  <si>
    <t>Diagnostic Services</t>
  </si>
  <si>
    <t>Electrical/Gas/Water</t>
  </si>
  <si>
    <t>Equipment</t>
  </si>
  <si>
    <t>Equipment Rental</t>
  </si>
  <si>
    <t>Facilities Rental</t>
  </si>
  <si>
    <t>Film Fees</t>
  </si>
  <si>
    <t>Insurance</t>
  </si>
  <si>
    <t>Interest Expense</t>
  </si>
  <si>
    <t>Maintenance Contracts</t>
  </si>
  <si>
    <t>Maintenance Fees</t>
  </si>
  <si>
    <t>Managed Services</t>
  </si>
  <si>
    <t>Membership and Subscriptions</t>
  </si>
  <si>
    <t>Miscellaneous Expense</t>
  </si>
  <si>
    <t>Outside Services</t>
  </si>
  <si>
    <t>Postage and Shipping</t>
  </si>
  <si>
    <t>Professional Fees</t>
  </si>
  <si>
    <t>Recovery of Overhead</t>
  </si>
  <si>
    <t>Repairs and Maintenance</t>
  </si>
  <si>
    <t>Security Services</t>
  </si>
  <si>
    <t>Steam</t>
  </si>
  <si>
    <t>Supplies</t>
  </si>
  <si>
    <t>System Rental Fees</t>
  </si>
  <si>
    <t>Telemarketing Services</t>
  </si>
  <si>
    <t>Telephone</t>
  </si>
  <si>
    <t>Training and Registration Fees</t>
  </si>
  <si>
    <t>Trash Removal and Reclycing</t>
  </si>
  <si>
    <t>Travel</t>
  </si>
  <si>
    <t>Row Labels</t>
  </si>
  <si>
    <t>Grand Total</t>
  </si>
  <si>
    <t>Sum of SOP Actuals - GL Detail</t>
  </si>
  <si>
    <t>Sum of SOP Budget</t>
  </si>
  <si>
    <t>Desired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</si>
</sst>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ew Gagnon" refreshedDate="44083.706211574077" createdVersion="6" refreshedVersion="6" minRefreshableVersion="3" recordCount="70">
  <cacheSource type="worksheet">
    <worksheetSource ref="A1:F71" sheet="data"/>
  </cacheSource>
  <cacheFields count="6">
    <cacheField name="Revenue VS Expense" numFmtId="0">
      <sharedItems count="2">
        <s v="Revenue"/>
        <s v="Expense"/>
      </sharedItems>
    </cacheField>
    <cacheField name="Earned Income VS Contributed Income" numFmtId="0">
      <sharedItems count="6">
        <s v="Contributed Income"/>
        <s v="Earned Income"/>
        <s v="Other Income"/>
        <s v="Releases"/>
        <s v="Labor"/>
        <s v="Non-Labor"/>
      </sharedItems>
    </cacheField>
    <cacheField name="Financial Statement Grouping" numFmtId="0">
      <sharedItems count="66">
        <s v="Contracts - Operational"/>
        <s v="Corp Sponsorship"/>
        <s v="Gifts"/>
        <s v="Grants - Operational"/>
        <s v="Grants - Sponsored Programs"/>
        <s v="Membership"/>
        <s v="Admissions - Groups"/>
        <s v="Admissions - Individual"/>
        <s v="Admissions - Misc Programs"/>
        <s v="Dock - Fees"/>
        <s v="Events-  Food"/>
        <s v="Events - Liquor"/>
        <s v="Events - Rentals"/>
        <s v="Misc - Fees"/>
        <s v="Misc. Income"/>
        <s v="Sales - Food"/>
        <s v="Sales - Gift Shop"/>
        <s v="Sales - Liquor"/>
        <s v="Sales - Misc"/>
        <s v="Sharpshooter"/>
        <s v="Department Transfer"/>
        <s v="Interest Income"/>
        <s v="Endowment Transfers"/>
        <s v="Net Assets Released from Restrictions"/>
        <s v="Fringe Benefits"/>
        <s v="Salaries and Wages"/>
        <s v="Temp Labor and Work Study"/>
        <s v="Wages - Overtime"/>
        <s v="Advertising"/>
        <s v="Bank Fees"/>
        <s v="Contingency"/>
        <s v="Contract Labor"/>
        <s v="Corporate Meetings"/>
        <s v="Cost of Goods Sold"/>
        <s v="Cost of Goods Sold - Liquor"/>
        <s v="Cost of Goods Sold -Other"/>
        <s v="Cost of Grants/Contracts"/>
        <s v="Credit Card Fees"/>
        <s v="Custodial Services"/>
        <s v="Diagnostic Services"/>
        <s v="Electrical/Gas/Water"/>
        <s v="Equipment"/>
        <s v="Equipment Rental"/>
        <s v="Facilities Rental"/>
        <s v="Film Fees"/>
        <s v="Insurance"/>
        <s v="Interest Expense"/>
        <s v="Maintenance Contracts"/>
        <s v="Maintenance Fees"/>
        <s v="Managed Services"/>
        <s v="Membership and Subscriptions"/>
        <s v="Miscellaneous Expense"/>
        <s v="Outside Services"/>
        <s v="Postage and Shipping"/>
        <s v="Professional Fees"/>
        <s v="Recovery of Overhead"/>
        <s v="Repairs and Maintenance"/>
        <s v="Security Services"/>
        <s v="Steam"/>
        <s v="Supplies"/>
        <s v="System Rental Fees"/>
        <s v="Telemarketing Services"/>
        <s v="Telephone"/>
        <s v="Training and Registration Fees"/>
        <s v="Trash Removal and Reclycing"/>
        <s v="Travel"/>
      </sharedItems>
    </cacheField>
    <cacheField name="SOP Actuals - GL Detail" numFmtId="0">
      <sharedItems containsString="0" containsBlank="1" containsNumber="1" containsInteger="1" minValue="-998437" maxValue="383635"/>
    </cacheField>
    <cacheField name="SOP Budget" numFmtId="0">
      <sharedItems containsString="0" containsBlank="1" containsNumber="1" containsInteger="1" minValue="-1156764" maxValue="2974151"/>
    </cacheField>
    <cacheField name="Better (Worse)" numFmtId="6">
      <sharedItems containsSemiMixedTypes="0" containsString="0" containsNumber="1" containsInteger="1" minValue="-2590515" maxValue="1583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0">
  <r>
    <x v="0"/>
    <x v="0"/>
    <x v="0"/>
    <n v="13750"/>
    <n v="21250"/>
    <n v="-7500"/>
  </r>
  <r>
    <x v="0"/>
    <x v="0"/>
    <x v="1"/>
    <n v="20000"/>
    <n v="40000"/>
    <n v="-20000"/>
  </r>
  <r>
    <x v="0"/>
    <x v="0"/>
    <x v="2"/>
    <n v="75519"/>
    <n v="481188"/>
    <n v="-405668"/>
  </r>
  <r>
    <x v="0"/>
    <x v="0"/>
    <x v="3"/>
    <n v="35500"/>
    <n v="252475"/>
    <n v="-216975"/>
  </r>
  <r>
    <x v="0"/>
    <x v="0"/>
    <x v="4"/>
    <n v="136185"/>
    <n v="239318"/>
    <n v="-103133"/>
  </r>
  <r>
    <x v="0"/>
    <x v="0"/>
    <x v="5"/>
    <n v="191390"/>
    <n v="284603"/>
    <n v="-93212"/>
  </r>
  <r>
    <x v="0"/>
    <x v="1"/>
    <x v="6"/>
    <n v="2632"/>
    <n v="347141"/>
    <n v="-344510"/>
  </r>
  <r>
    <x v="0"/>
    <x v="1"/>
    <x v="7"/>
    <n v="383635"/>
    <n v="2974151"/>
    <n v="-2590515"/>
  </r>
  <r>
    <x v="0"/>
    <x v="1"/>
    <x v="8"/>
    <n v="11236"/>
    <n v="401017"/>
    <n v="-389781"/>
  </r>
  <r>
    <x v="0"/>
    <x v="1"/>
    <x v="9"/>
    <n v="15140"/>
    <n v="129614"/>
    <n v="-114474"/>
  </r>
  <r>
    <x v="0"/>
    <x v="1"/>
    <x v="10"/>
    <m/>
    <n v="40333"/>
    <n v="-40333"/>
  </r>
  <r>
    <x v="0"/>
    <x v="1"/>
    <x v="11"/>
    <m/>
    <n v="19567"/>
    <n v="-19567"/>
  </r>
  <r>
    <x v="0"/>
    <x v="1"/>
    <x v="12"/>
    <m/>
    <n v="81495"/>
    <n v="-81495"/>
  </r>
  <r>
    <x v="0"/>
    <x v="1"/>
    <x v="13"/>
    <n v="6000"/>
    <n v="9183"/>
    <n v="-3183"/>
  </r>
  <r>
    <x v="0"/>
    <x v="1"/>
    <x v="14"/>
    <n v="523"/>
    <n v="842"/>
    <n v="-318"/>
  </r>
  <r>
    <x v="0"/>
    <x v="1"/>
    <x v="15"/>
    <m/>
    <n v="61728"/>
    <n v="-61728"/>
  </r>
  <r>
    <x v="0"/>
    <x v="1"/>
    <x v="16"/>
    <n v="126574"/>
    <n v="295147"/>
    <n v="-168573"/>
  </r>
  <r>
    <x v="0"/>
    <x v="1"/>
    <x v="17"/>
    <m/>
    <n v="13817"/>
    <n v="-13817"/>
  </r>
  <r>
    <x v="0"/>
    <x v="1"/>
    <x v="18"/>
    <n v="15655"/>
    <n v="24627"/>
    <n v="-8972"/>
  </r>
  <r>
    <x v="0"/>
    <x v="1"/>
    <x v="19"/>
    <n v="0"/>
    <n v="69052"/>
    <n v="-69052"/>
  </r>
  <r>
    <x v="0"/>
    <x v="2"/>
    <x v="20"/>
    <m/>
    <n v="0"/>
    <n v="0"/>
  </r>
  <r>
    <x v="0"/>
    <x v="2"/>
    <x v="21"/>
    <n v="827"/>
    <n v="3400"/>
    <n v="-2573"/>
  </r>
  <r>
    <x v="0"/>
    <x v="3"/>
    <x v="1"/>
    <n v="1718"/>
    <n v="6042"/>
    <n v="-4324"/>
  </r>
  <r>
    <x v="0"/>
    <x v="3"/>
    <x v="22"/>
    <m/>
    <n v="0"/>
    <n v="0"/>
  </r>
  <r>
    <x v="0"/>
    <x v="3"/>
    <x v="2"/>
    <n v="276034"/>
    <n v="260323"/>
    <n v="15711"/>
  </r>
  <r>
    <x v="0"/>
    <x v="3"/>
    <x v="3"/>
    <n v="5050"/>
    <n v="0"/>
    <n v="5050"/>
  </r>
  <r>
    <x v="0"/>
    <x v="3"/>
    <x v="4"/>
    <n v="16946"/>
    <m/>
    <n v="16946"/>
  </r>
  <r>
    <x v="0"/>
    <x v="3"/>
    <x v="23"/>
    <n v="638"/>
    <n v="0"/>
    <n v="638"/>
  </r>
  <r>
    <x v="1"/>
    <x v="4"/>
    <x v="24"/>
    <n v="-298508"/>
    <n v="-340097"/>
    <n v="41589"/>
  </r>
  <r>
    <x v="1"/>
    <x v="4"/>
    <x v="25"/>
    <n v="-998437"/>
    <n v="-1156764"/>
    <n v="158327"/>
  </r>
  <r>
    <x v="1"/>
    <x v="4"/>
    <x v="26"/>
    <m/>
    <n v="0"/>
    <n v="0"/>
  </r>
  <r>
    <x v="1"/>
    <x v="4"/>
    <x v="27"/>
    <n v="-5938"/>
    <n v="0"/>
    <n v="-5938"/>
  </r>
  <r>
    <x v="1"/>
    <x v="5"/>
    <x v="28"/>
    <n v="-42473"/>
    <n v="-45307"/>
    <n v="2834"/>
  </r>
  <r>
    <x v="1"/>
    <x v="5"/>
    <x v="29"/>
    <n v="-3035"/>
    <n v="-2583"/>
    <n v="-451"/>
  </r>
  <r>
    <x v="1"/>
    <x v="5"/>
    <x v="30"/>
    <m/>
    <n v="0"/>
    <n v="0"/>
  </r>
  <r>
    <x v="1"/>
    <x v="5"/>
    <x v="31"/>
    <n v="-5000"/>
    <n v="0"/>
    <n v="-5000"/>
  </r>
  <r>
    <x v="1"/>
    <x v="5"/>
    <x v="32"/>
    <n v="-265"/>
    <n v="0"/>
    <n v="-265"/>
  </r>
  <r>
    <x v="1"/>
    <x v="5"/>
    <x v="33"/>
    <n v="-72216"/>
    <n v="0"/>
    <n v="-72216"/>
  </r>
  <r>
    <x v="1"/>
    <x v="5"/>
    <x v="34"/>
    <m/>
    <n v="0"/>
    <n v="0"/>
  </r>
  <r>
    <x v="1"/>
    <x v="5"/>
    <x v="35"/>
    <m/>
    <n v="0"/>
    <n v="0"/>
  </r>
  <r>
    <x v="1"/>
    <x v="5"/>
    <x v="36"/>
    <n v="-190453"/>
    <n v="-228580"/>
    <n v="38127"/>
  </r>
  <r>
    <x v="1"/>
    <x v="5"/>
    <x v="37"/>
    <n v="-4235"/>
    <n v="-59107"/>
    <n v="54873"/>
  </r>
  <r>
    <x v="1"/>
    <x v="5"/>
    <x v="38"/>
    <n v="-91222"/>
    <n v="-101908"/>
    <n v="10686"/>
  </r>
  <r>
    <x v="1"/>
    <x v="5"/>
    <x v="39"/>
    <n v="-2100"/>
    <n v="-814"/>
    <n v="-1286"/>
  </r>
  <r>
    <x v="1"/>
    <x v="5"/>
    <x v="40"/>
    <n v="-276487"/>
    <n v="-186555"/>
    <n v="-89932"/>
  </r>
  <r>
    <x v="1"/>
    <x v="5"/>
    <x v="41"/>
    <n v="-19265"/>
    <n v="-10671"/>
    <n v="-8594"/>
  </r>
  <r>
    <x v="1"/>
    <x v="5"/>
    <x v="42"/>
    <n v="-3678"/>
    <n v="-3331"/>
    <n v="-347"/>
  </r>
  <r>
    <x v="1"/>
    <x v="5"/>
    <x v="43"/>
    <n v="-576789"/>
    <n v="-160320"/>
    <n v="-416469"/>
  </r>
  <r>
    <x v="1"/>
    <x v="5"/>
    <x v="44"/>
    <m/>
    <n v="-37867"/>
    <n v="37867"/>
  </r>
  <r>
    <x v="1"/>
    <x v="5"/>
    <x v="45"/>
    <n v="-50290"/>
    <n v="-49201"/>
    <n v="-1089"/>
  </r>
  <r>
    <x v="1"/>
    <x v="5"/>
    <x v="46"/>
    <n v="-3817"/>
    <n v="-37214"/>
    <n v="33396"/>
  </r>
  <r>
    <x v="1"/>
    <x v="5"/>
    <x v="47"/>
    <n v="-27034"/>
    <n v="-20089"/>
    <n v="-6945"/>
  </r>
  <r>
    <x v="1"/>
    <x v="5"/>
    <x v="48"/>
    <m/>
    <n v="0"/>
    <n v="0"/>
  </r>
  <r>
    <x v="1"/>
    <x v="5"/>
    <x v="49"/>
    <n v="-13847"/>
    <n v="-20727"/>
    <n v="6879"/>
  </r>
  <r>
    <x v="1"/>
    <x v="5"/>
    <x v="50"/>
    <n v="-1215"/>
    <n v="-970"/>
    <n v="-245"/>
  </r>
  <r>
    <x v="1"/>
    <x v="5"/>
    <x v="51"/>
    <n v="-5589"/>
    <n v="-3964"/>
    <n v="-1625"/>
  </r>
  <r>
    <x v="1"/>
    <x v="5"/>
    <x v="52"/>
    <n v="-53425"/>
    <n v="-31819"/>
    <n v="-21605"/>
  </r>
  <r>
    <x v="1"/>
    <x v="5"/>
    <x v="53"/>
    <n v="-6083"/>
    <n v="-4908"/>
    <n v="-1175"/>
  </r>
  <r>
    <x v="1"/>
    <x v="5"/>
    <x v="54"/>
    <n v="-208723"/>
    <n v="-278472"/>
    <n v="69749"/>
  </r>
  <r>
    <x v="1"/>
    <x v="5"/>
    <x v="55"/>
    <n v="30997"/>
    <n v="41827"/>
    <n v="-10830"/>
  </r>
  <r>
    <x v="1"/>
    <x v="5"/>
    <x v="56"/>
    <n v="-53972"/>
    <n v="-37400"/>
    <n v="-16572"/>
  </r>
  <r>
    <x v="1"/>
    <x v="5"/>
    <x v="57"/>
    <n v="-23074"/>
    <n v="-23074"/>
    <n v="-1"/>
  </r>
  <r>
    <x v="1"/>
    <x v="5"/>
    <x v="58"/>
    <n v="-13954"/>
    <n v="-17844"/>
    <n v="3890"/>
  </r>
  <r>
    <x v="1"/>
    <x v="5"/>
    <x v="59"/>
    <n v="-35787"/>
    <n v="-43731"/>
    <n v="7944"/>
  </r>
  <r>
    <x v="1"/>
    <x v="5"/>
    <x v="60"/>
    <m/>
    <n v="0"/>
    <n v="0"/>
  </r>
  <r>
    <x v="1"/>
    <x v="5"/>
    <x v="61"/>
    <n v="-13377"/>
    <n v="-10553"/>
    <n v="-2824"/>
  </r>
  <r>
    <x v="1"/>
    <x v="5"/>
    <x v="62"/>
    <n v="-11039"/>
    <n v="-12328"/>
    <n v="1290"/>
  </r>
  <r>
    <x v="1"/>
    <x v="5"/>
    <x v="63"/>
    <n v="-20"/>
    <n v="0"/>
    <n v="-20"/>
  </r>
  <r>
    <x v="1"/>
    <x v="5"/>
    <x v="64"/>
    <n v="-8409"/>
    <n v="-16059"/>
    <n v="7649"/>
  </r>
  <r>
    <x v="1"/>
    <x v="5"/>
    <x v="65"/>
    <n v="-7955"/>
    <n v="-4705"/>
    <n v="-32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82" firstHeaderRow="0" firstDataRow="1" firstDataCol="1"/>
  <pivotFields count="6">
    <pivotField axis="axisRow" showAll="0">
      <items count="3">
        <item x="1"/>
        <item x="0"/>
        <item t="default"/>
      </items>
    </pivotField>
    <pivotField axis="axisRow" showAll="0">
      <items count="7">
        <item x="0"/>
        <item x="1"/>
        <item x="4"/>
        <item x="5"/>
        <item x="2"/>
        <item x="3"/>
        <item t="default"/>
      </items>
    </pivotField>
    <pivotField axis="axisRow" showAll="0">
      <items count="67">
        <item x="6"/>
        <item x="7"/>
        <item x="8"/>
        <item x="28"/>
        <item x="29"/>
        <item x="30"/>
        <item x="31"/>
        <item x="0"/>
        <item x="1"/>
        <item x="32"/>
        <item x="33"/>
        <item x="34"/>
        <item x="35"/>
        <item x="36"/>
        <item x="37"/>
        <item x="38"/>
        <item x="20"/>
        <item x="39"/>
        <item x="9"/>
        <item x="40"/>
        <item x="22"/>
        <item x="41"/>
        <item x="42"/>
        <item x="10"/>
        <item x="11"/>
        <item x="12"/>
        <item x="43"/>
        <item x="44"/>
        <item x="24"/>
        <item x="2"/>
        <item x="3"/>
        <item x="4"/>
        <item x="45"/>
        <item x="46"/>
        <item x="21"/>
        <item x="47"/>
        <item x="48"/>
        <item x="49"/>
        <item x="5"/>
        <item x="50"/>
        <item x="13"/>
        <item x="14"/>
        <item x="51"/>
        <item x="23"/>
        <item x="52"/>
        <item x="53"/>
        <item x="54"/>
        <item x="55"/>
        <item x="56"/>
        <item x="25"/>
        <item x="15"/>
        <item x="16"/>
        <item x="17"/>
        <item x="18"/>
        <item x="57"/>
        <item x="19"/>
        <item x="58"/>
        <item x="59"/>
        <item x="60"/>
        <item x="61"/>
        <item x="62"/>
        <item x="26"/>
        <item x="63"/>
        <item x="64"/>
        <item x="65"/>
        <item x="27"/>
        <item t="default"/>
      </items>
    </pivotField>
    <pivotField dataField="1" showAll="0"/>
    <pivotField dataField="1" showAll="0"/>
    <pivotField numFmtId="6" showAll="0"/>
  </pivotFields>
  <rowFields count="3">
    <field x="0"/>
    <field x="1"/>
    <field x="2"/>
  </rowFields>
  <rowItems count="79">
    <i>
      <x/>
    </i>
    <i r="1">
      <x v="2"/>
    </i>
    <i r="2">
      <x v="28"/>
    </i>
    <i r="2">
      <x v="49"/>
    </i>
    <i r="2">
      <x v="61"/>
    </i>
    <i r="2">
      <x v="65"/>
    </i>
    <i r="1">
      <x v="3"/>
    </i>
    <i r="2">
      <x v="3"/>
    </i>
    <i r="2">
      <x v="4"/>
    </i>
    <i r="2">
      <x v="5"/>
    </i>
    <i r="2">
      <x v="6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7"/>
    </i>
    <i r="2">
      <x v="19"/>
    </i>
    <i r="2">
      <x v="21"/>
    </i>
    <i r="2">
      <x v="22"/>
    </i>
    <i r="2">
      <x v="26"/>
    </i>
    <i r="2">
      <x v="27"/>
    </i>
    <i r="2">
      <x v="32"/>
    </i>
    <i r="2">
      <x v="33"/>
    </i>
    <i r="2">
      <x v="35"/>
    </i>
    <i r="2">
      <x v="36"/>
    </i>
    <i r="2">
      <x v="37"/>
    </i>
    <i r="2">
      <x v="39"/>
    </i>
    <i r="2">
      <x v="42"/>
    </i>
    <i r="2">
      <x v="44"/>
    </i>
    <i r="2">
      <x v="45"/>
    </i>
    <i r="2">
      <x v="46"/>
    </i>
    <i r="2">
      <x v="47"/>
    </i>
    <i r="2">
      <x v="48"/>
    </i>
    <i r="2">
      <x v="54"/>
    </i>
    <i r="2">
      <x v="56"/>
    </i>
    <i r="2">
      <x v="57"/>
    </i>
    <i r="2">
      <x v="58"/>
    </i>
    <i r="2">
      <x v="59"/>
    </i>
    <i r="2">
      <x v="60"/>
    </i>
    <i r="2">
      <x v="62"/>
    </i>
    <i r="2">
      <x v="63"/>
    </i>
    <i r="2">
      <x v="64"/>
    </i>
    <i>
      <x v="1"/>
    </i>
    <i r="1">
      <x/>
    </i>
    <i r="2">
      <x v="7"/>
    </i>
    <i r="2">
      <x v="8"/>
    </i>
    <i r="2">
      <x v="29"/>
    </i>
    <i r="2">
      <x v="30"/>
    </i>
    <i r="2">
      <x v="31"/>
    </i>
    <i r="2">
      <x v="38"/>
    </i>
    <i r="1">
      <x v="1"/>
    </i>
    <i r="2">
      <x/>
    </i>
    <i r="2">
      <x v="1"/>
    </i>
    <i r="2">
      <x v="2"/>
    </i>
    <i r="2">
      <x v="18"/>
    </i>
    <i r="2">
      <x v="23"/>
    </i>
    <i r="2">
      <x v="24"/>
    </i>
    <i r="2">
      <x v="25"/>
    </i>
    <i r="2">
      <x v="40"/>
    </i>
    <i r="2">
      <x v="41"/>
    </i>
    <i r="2">
      <x v="50"/>
    </i>
    <i r="2">
      <x v="51"/>
    </i>
    <i r="2">
      <x v="52"/>
    </i>
    <i r="2">
      <x v="53"/>
    </i>
    <i r="2">
      <x v="55"/>
    </i>
    <i r="1">
      <x v="4"/>
    </i>
    <i r="2">
      <x v="16"/>
    </i>
    <i r="2">
      <x v="34"/>
    </i>
    <i r="1">
      <x v="5"/>
    </i>
    <i r="2">
      <x v="8"/>
    </i>
    <i r="2">
      <x v="20"/>
    </i>
    <i r="2">
      <x v="29"/>
    </i>
    <i r="2">
      <x v="30"/>
    </i>
    <i r="2">
      <x v="31"/>
    </i>
    <i r="2">
      <x v="4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OP Actuals - GL Detail" fld="3" baseField="0" baseItem="0"/>
    <dataField name="Sum of SOP Budget" fld="4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2"/>
  <sheetViews>
    <sheetView tabSelected="1" topLeftCell="A37" workbookViewId="0">
      <selection activeCell="E19" sqref="E19"/>
    </sheetView>
  </sheetViews>
  <sheetFormatPr defaultRowHeight="15" x14ac:dyDescent="0.25"/>
  <cols>
    <col min="1" max="1" width="41.140625" bestFit="1" customWidth="1"/>
    <col min="2" max="2" width="28.140625" bestFit="1" customWidth="1"/>
    <col min="3" max="3" width="18.140625" bestFit="1" customWidth="1"/>
    <col min="4" max="4" width="4.42578125" customWidth="1"/>
    <col min="5" max="5" width="23.5703125" customWidth="1"/>
  </cols>
  <sheetData>
    <row r="2" spans="1:5" x14ac:dyDescent="0.25">
      <c r="E2" t="s">
        <v>84</v>
      </c>
    </row>
    <row r="3" spans="1:5" x14ac:dyDescent="0.25">
      <c r="A3" s="2" t="s">
        <v>80</v>
      </c>
      <c r="B3" t="s">
        <v>82</v>
      </c>
      <c r="C3" t="s">
        <v>83</v>
      </c>
      <c r="E3" t="s">
        <v>5</v>
      </c>
    </row>
    <row r="4" spans="1:5" x14ac:dyDescent="0.25">
      <c r="A4" s="3" t="s">
        <v>35</v>
      </c>
      <c r="B4" s="6">
        <v>-3096714</v>
      </c>
      <c r="C4" s="6">
        <v>-2905135</v>
      </c>
      <c r="E4" s="6">
        <f>+B4-C4</f>
        <v>-191579</v>
      </c>
    </row>
    <row r="5" spans="1:5" x14ac:dyDescent="0.25">
      <c r="A5" s="4" t="s">
        <v>36</v>
      </c>
      <c r="B5" s="6">
        <v>-1302883</v>
      </c>
      <c r="C5" s="6">
        <v>-1496861</v>
      </c>
      <c r="E5" s="6">
        <f t="shared" ref="E5:E68" si="0">+B5-C5</f>
        <v>193978</v>
      </c>
    </row>
    <row r="6" spans="1:5" x14ac:dyDescent="0.25">
      <c r="A6" s="5" t="s">
        <v>37</v>
      </c>
      <c r="B6" s="6">
        <v>-298508</v>
      </c>
      <c r="C6" s="6">
        <v>-340097</v>
      </c>
      <c r="E6" s="6">
        <f t="shared" si="0"/>
        <v>41589</v>
      </c>
    </row>
    <row r="7" spans="1:5" x14ac:dyDescent="0.25">
      <c r="A7" s="5" t="s">
        <v>38</v>
      </c>
      <c r="B7" s="6">
        <v>-998437</v>
      </c>
      <c r="C7" s="6">
        <v>-1156764</v>
      </c>
      <c r="E7" s="6">
        <f t="shared" si="0"/>
        <v>158327</v>
      </c>
    </row>
    <row r="8" spans="1:5" x14ac:dyDescent="0.25">
      <c r="A8" s="5" t="s">
        <v>39</v>
      </c>
      <c r="B8" s="6"/>
      <c r="C8" s="6">
        <v>0</v>
      </c>
      <c r="E8" s="6">
        <f t="shared" si="0"/>
        <v>0</v>
      </c>
    </row>
    <row r="9" spans="1:5" x14ac:dyDescent="0.25">
      <c r="A9" s="5" t="s">
        <v>40</v>
      </c>
      <c r="B9" s="6">
        <v>-5938</v>
      </c>
      <c r="C9" s="6">
        <v>0</v>
      </c>
      <c r="E9" s="6">
        <f t="shared" si="0"/>
        <v>-5938</v>
      </c>
    </row>
    <row r="10" spans="1:5" x14ac:dyDescent="0.25">
      <c r="A10" s="4" t="s">
        <v>41</v>
      </c>
      <c r="B10" s="6">
        <v>-1793831</v>
      </c>
      <c r="C10" s="6">
        <v>-1408274</v>
      </c>
      <c r="E10" s="6">
        <f t="shared" si="0"/>
        <v>-385557</v>
      </c>
    </row>
    <row r="11" spans="1:5" x14ac:dyDescent="0.25">
      <c r="A11" s="5" t="s">
        <v>42</v>
      </c>
      <c r="B11" s="6">
        <v>-42473</v>
      </c>
      <c r="C11" s="6">
        <v>-45307</v>
      </c>
      <c r="E11" s="6">
        <f t="shared" si="0"/>
        <v>2834</v>
      </c>
    </row>
    <row r="12" spans="1:5" x14ac:dyDescent="0.25">
      <c r="A12" s="5" t="s">
        <v>43</v>
      </c>
      <c r="B12" s="6">
        <v>-3035</v>
      </c>
      <c r="C12" s="6">
        <v>-2583</v>
      </c>
      <c r="E12" s="6">
        <f t="shared" si="0"/>
        <v>-452</v>
      </c>
    </row>
    <row r="13" spans="1:5" x14ac:dyDescent="0.25">
      <c r="A13" s="5" t="s">
        <v>44</v>
      </c>
      <c r="B13" s="6"/>
      <c r="C13" s="6">
        <v>0</v>
      </c>
      <c r="E13" s="6">
        <f t="shared" si="0"/>
        <v>0</v>
      </c>
    </row>
    <row r="14" spans="1:5" x14ac:dyDescent="0.25">
      <c r="A14" s="5" t="s">
        <v>45</v>
      </c>
      <c r="B14" s="6">
        <v>-5000</v>
      </c>
      <c r="C14" s="6">
        <v>0</v>
      </c>
      <c r="E14" s="6">
        <f t="shared" si="0"/>
        <v>-5000</v>
      </c>
    </row>
    <row r="15" spans="1:5" x14ac:dyDescent="0.25">
      <c r="A15" s="5" t="s">
        <v>46</v>
      </c>
      <c r="B15" s="6">
        <v>-265</v>
      </c>
      <c r="C15" s="6">
        <v>0</v>
      </c>
      <c r="E15" s="6">
        <f t="shared" si="0"/>
        <v>-265</v>
      </c>
    </row>
    <row r="16" spans="1:5" x14ac:dyDescent="0.25">
      <c r="A16" s="5" t="s">
        <v>47</v>
      </c>
      <c r="B16" s="6">
        <v>-72216</v>
      </c>
      <c r="C16" s="6">
        <v>0</v>
      </c>
      <c r="E16" s="6">
        <f t="shared" si="0"/>
        <v>-72216</v>
      </c>
    </row>
    <row r="17" spans="1:5" x14ac:dyDescent="0.25">
      <c r="A17" s="5" t="s">
        <v>48</v>
      </c>
      <c r="B17" s="6"/>
      <c r="C17" s="6">
        <v>0</v>
      </c>
      <c r="E17" s="6">
        <f t="shared" si="0"/>
        <v>0</v>
      </c>
    </row>
    <row r="18" spans="1:5" x14ac:dyDescent="0.25">
      <c r="A18" s="5" t="s">
        <v>49</v>
      </c>
      <c r="B18" s="6"/>
      <c r="C18" s="6">
        <v>0</v>
      </c>
      <c r="E18" s="6">
        <f t="shared" si="0"/>
        <v>0</v>
      </c>
    </row>
    <row r="19" spans="1:5" x14ac:dyDescent="0.25">
      <c r="A19" s="5" t="s">
        <v>50</v>
      </c>
      <c r="B19" s="6">
        <v>-190453</v>
      </c>
      <c r="C19" s="6">
        <v>-228580</v>
      </c>
      <c r="E19" s="6">
        <f t="shared" si="0"/>
        <v>38127</v>
      </c>
    </row>
    <row r="20" spans="1:5" x14ac:dyDescent="0.25">
      <c r="A20" s="5" t="s">
        <v>51</v>
      </c>
      <c r="B20" s="6">
        <v>-4235</v>
      </c>
      <c r="C20" s="6">
        <v>-59107</v>
      </c>
      <c r="E20" s="6">
        <f t="shared" si="0"/>
        <v>54872</v>
      </c>
    </row>
    <row r="21" spans="1:5" x14ac:dyDescent="0.25">
      <c r="A21" s="5" t="s">
        <v>52</v>
      </c>
      <c r="B21" s="6">
        <v>-91222</v>
      </c>
      <c r="C21" s="6">
        <v>-101908</v>
      </c>
      <c r="E21" s="6">
        <f t="shared" si="0"/>
        <v>10686</v>
      </c>
    </row>
    <row r="22" spans="1:5" x14ac:dyDescent="0.25">
      <c r="A22" s="5" t="s">
        <v>53</v>
      </c>
      <c r="B22" s="6">
        <v>-2100</v>
      </c>
      <c r="C22" s="6">
        <v>-814</v>
      </c>
      <c r="E22" s="6">
        <f t="shared" si="0"/>
        <v>-1286</v>
      </c>
    </row>
    <row r="23" spans="1:5" x14ac:dyDescent="0.25">
      <c r="A23" s="5" t="s">
        <v>54</v>
      </c>
      <c r="B23" s="6">
        <v>-276487</v>
      </c>
      <c r="C23" s="6">
        <v>-186555</v>
      </c>
      <c r="E23" s="6">
        <f t="shared" si="0"/>
        <v>-89932</v>
      </c>
    </row>
    <row r="24" spans="1:5" x14ac:dyDescent="0.25">
      <c r="A24" s="5" t="s">
        <v>55</v>
      </c>
      <c r="B24" s="6">
        <v>-19265</v>
      </c>
      <c r="C24" s="6">
        <v>-10671</v>
      </c>
      <c r="E24" s="6">
        <f t="shared" si="0"/>
        <v>-8594</v>
      </c>
    </row>
    <row r="25" spans="1:5" x14ac:dyDescent="0.25">
      <c r="A25" s="5" t="s">
        <v>56</v>
      </c>
      <c r="B25" s="6">
        <v>-3678</v>
      </c>
      <c r="C25" s="6">
        <v>-3331</v>
      </c>
      <c r="E25" s="6">
        <f t="shared" si="0"/>
        <v>-347</v>
      </c>
    </row>
    <row r="26" spans="1:5" x14ac:dyDescent="0.25">
      <c r="A26" s="5" t="s">
        <v>57</v>
      </c>
      <c r="B26" s="6">
        <v>-576789</v>
      </c>
      <c r="C26" s="6">
        <v>-160320</v>
      </c>
      <c r="E26" s="6">
        <f t="shared" si="0"/>
        <v>-416469</v>
      </c>
    </row>
    <row r="27" spans="1:5" x14ac:dyDescent="0.25">
      <c r="A27" s="5" t="s">
        <v>58</v>
      </c>
      <c r="B27" s="6"/>
      <c r="C27" s="6">
        <v>-37867</v>
      </c>
      <c r="E27" s="6">
        <f t="shared" si="0"/>
        <v>37867</v>
      </c>
    </row>
    <row r="28" spans="1:5" x14ac:dyDescent="0.25">
      <c r="A28" s="5" t="s">
        <v>59</v>
      </c>
      <c r="B28" s="6">
        <v>-50290</v>
      </c>
      <c r="C28" s="6">
        <v>-49201</v>
      </c>
      <c r="E28" s="6">
        <f t="shared" si="0"/>
        <v>-1089</v>
      </c>
    </row>
    <row r="29" spans="1:5" x14ac:dyDescent="0.25">
      <c r="A29" s="5" t="s">
        <v>60</v>
      </c>
      <c r="B29" s="6">
        <v>-3817</v>
      </c>
      <c r="C29" s="6">
        <v>-37214</v>
      </c>
      <c r="E29" s="6">
        <f t="shared" si="0"/>
        <v>33397</v>
      </c>
    </row>
    <row r="30" spans="1:5" x14ac:dyDescent="0.25">
      <c r="A30" s="5" t="s">
        <v>61</v>
      </c>
      <c r="B30" s="6">
        <v>-27034</v>
      </c>
      <c r="C30" s="6">
        <v>-20089</v>
      </c>
      <c r="E30" s="6">
        <f t="shared" si="0"/>
        <v>-6945</v>
      </c>
    </row>
    <row r="31" spans="1:5" x14ac:dyDescent="0.25">
      <c r="A31" s="5" t="s">
        <v>62</v>
      </c>
      <c r="B31" s="6"/>
      <c r="C31" s="6">
        <v>0</v>
      </c>
      <c r="E31" s="6">
        <f t="shared" si="0"/>
        <v>0</v>
      </c>
    </row>
    <row r="32" spans="1:5" x14ac:dyDescent="0.25">
      <c r="A32" s="5" t="s">
        <v>63</v>
      </c>
      <c r="B32" s="6">
        <v>-13847</v>
      </c>
      <c r="C32" s="6">
        <v>-20727</v>
      </c>
      <c r="E32" s="6">
        <f t="shared" si="0"/>
        <v>6880</v>
      </c>
    </row>
    <row r="33" spans="1:5" x14ac:dyDescent="0.25">
      <c r="A33" s="5" t="s">
        <v>64</v>
      </c>
      <c r="B33" s="6">
        <v>-1215</v>
      </c>
      <c r="C33" s="6">
        <v>-970</v>
      </c>
      <c r="E33" s="6">
        <f t="shared" si="0"/>
        <v>-245</v>
      </c>
    </row>
    <row r="34" spans="1:5" x14ac:dyDescent="0.25">
      <c r="A34" s="5" t="s">
        <v>65</v>
      </c>
      <c r="B34" s="6">
        <v>-5589</v>
      </c>
      <c r="C34" s="6">
        <v>-3964</v>
      </c>
      <c r="E34" s="6">
        <f t="shared" si="0"/>
        <v>-1625</v>
      </c>
    </row>
    <row r="35" spans="1:5" x14ac:dyDescent="0.25">
      <c r="A35" s="5" t="s">
        <v>66</v>
      </c>
      <c r="B35" s="6">
        <v>-53425</v>
      </c>
      <c r="C35" s="6">
        <v>-31819</v>
      </c>
      <c r="E35" s="6">
        <f t="shared" si="0"/>
        <v>-21606</v>
      </c>
    </row>
    <row r="36" spans="1:5" x14ac:dyDescent="0.25">
      <c r="A36" s="5" t="s">
        <v>67</v>
      </c>
      <c r="B36" s="6">
        <v>-6083</v>
      </c>
      <c r="C36" s="6">
        <v>-4908</v>
      </c>
      <c r="E36" s="6">
        <f t="shared" si="0"/>
        <v>-1175</v>
      </c>
    </row>
    <row r="37" spans="1:5" x14ac:dyDescent="0.25">
      <c r="A37" s="5" t="s">
        <v>68</v>
      </c>
      <c r="B37" s="6">
        <v>-208723</v>
      </c>
      <c r="C37" s="6">
        <v>-278472</v>
      </c>
      <c r="E37" s="6">
        <f t="shared" si="0"/>
        <v>69749</v>
      </c>
    </row>
    <row r="38" spans="1:5" x14ac:dyDescent="0.25">
      <c r="A38" s="5" t="s">
        <v>69</v>
      </c>
      <c r="B38" s="6">
        <v>30997</v>
      </c>
      <c r="C38" s="6">
        <v>41827</v>
      </c>
      <c r="E38" s="6">
        <f t="shared" si="0"/>
        <v>-10830</v>
      </c>
    </row>
    <row r="39" spans="1:5" x14ac:dyDescent="0.25">
      <c r="A39" s="5" t="s">
        <v>70</v>
      </c>
      <c r="B39" s="6">
        <v>-53972</v>
      </c>
      <c r="C39" s="6">
        <v>-37400</v>
      </c>
      <c r="E39" s="6">
        <f t="shared" si="0"/>
        <v>-16572</v>
      </c>
    </row>
    <row r="40" spans="1:5" x14ac:dyDescent="0.25">
      <c r="A40" s="5" t="s">
        <v>71</v>
      </c>
      <c r="B40" s="6">
        <v>-23074</v>
      </c>
      <c r="C40" s="6">
        <v>-23074</v>
      </c>
      <c r="E40" s="6">
        <f t="shared" si="0"/>
        <v>0</v>
      </c>
    </row>
    <row r="41" spans="1:5" x14ac:dyDescent="0.25">
      <c r="A41" s="5" t="s">
        <v>72</v>
      </c>
      <c r="B41" s="6">
        <v>-13954</v>
      </c>
      <c r="C41" s="6">
        <v>-17844</v>
      </c>
      <c r="E41" s="6">
        <f t="shared" si="0"/>
        <v>3890</v>
      </c>
    </row>
    <row r="42" spans="1:5" x14ac:dyDescent="0.25">
      <c r="A42" s="5" t="s">
        <v>73</v>
      </c>
      <c r="B42" s="6">
        <v>-35787</v>
      </c>
      <c r="C42" s="6">
        <v>-43731</v>
      </c>
      <c r="E42" s="6">
        <f t="shared" si="0"/>
        <v>7944</v>
      </c>
    </row>
    <row r="43" spans="1:5" x14ac:dyDescent="0.25">
      <c r="A43" s="5" t="s">
        <v>74</v>
      </c>
      <c r="B43" s="6"/>
      <c r="C43" s="6">
        <v>0</v>
      </c>
      <c r="E43" s="6">
        <f t="shared" si="0"/>
        <v>0</v>
      </c>
    </row>
    <row r="44" spans="1:5" x14ac:dyDescent="0.25">
      <c r="A44" s="5" t="s">
        <v>75</v>
      </c>
      <c r="B44" s="6">
        <v>-13377</v>
      </c>
      <c r="C44" s="6">
        <v>-10553</v>
      </c>
      <c r="E44" s="6">
        <f t="shared" si="0"/>
        <v>-2824</v>
      </c>
    </row>
    <row r="45" spans="1:5" x14ac:dyDescent="0.25">
      <c r="A45" s="5" t="s">
        <v>76</v>
      </c>
      <c r="B45" s="6">
        <v>-11039</v>
      </c>
      <c r="C45" s="6">
        <v>-12328</v>
      </c>
      <c r="E45" s="6">
        <f t="shared" si="0"/>
        <v>1289</v>
      </c>
    </row>
    <row r="46" spans="1:5" x14ac:dyDescent="0.25">
      <c r="A46" s="5" t="s">
        <v>77</v>
      </c>
      <c r="B46" s="6">
        <v>-20</v>
      </c>
      <c r="C46" s="6">
        <v>0</v>
      </c>
      <c r="E46" s="6">
        <f t="shared" si="0"/>
        <v>-20</v>
      </c>
    </row>
    <row r="47" spans="1:5" x14ac:dyDescent="0.25">
      <c r="A47" s="5" t="s">
        <v>78</v>
      </c>
      <c r="B47" s="6">
        <v>-8409</v>
      </c>
      <c r="C47" s="6">
        <v>-16059</v>
      </c>
      <c r="E47" s="6">
        <f t="shared" si="0"/>
        <v>7650</v>
      </c>
    </row>
    <row r="48" spans="1:5" x14ac:dyDescent="0.25">
      <c r="A48" s="5" t="s">
        <v>79</v>
      </c>
      <c r="B48" s="6">
        <v>-7955</v>
      </c>
      <c r="C48" s="6">
        <v>-4705</v>
      </c>
      <c r="E48" s="6">
        <f t="shared" si="0"/>
        <v>-3250</v>
      </c>
    </row>
    <row r="49" spans="1:5" x14ac:dyDescent="0.25">
      <c r="A49" s="3" t="s">
        <v>6</v>
      </c>
      <c r="B49" s="6">
        <v>1334952</v>
      </c>
      <c r="C49" s="6">
        <v>6056313</v>
      </c>
      <c r="E49" s="6">
        <f t="shared" si="0"/>
        <v>-4721361</v>
      </c>
    </row>
    <row r="50" spans="1:5" x14ac:dyDescent="0.25">
      <c r="A50" s="4" t="s">
        <v>7</v>
      </c>
      <c r="B50" s="6">
        <v>472344</v>
      </c>
      <c r="C50" s="6">
        <v>1318834</v>
      </c>
      <c r="E50" s="6">
        <f t="shared" si="0"/>
        <v>-846490</v>
      </c>
    </row>
    <row r="51" spans="1:5" x14ac:dyDescent="0.25">
      <c r="A51" s="5" t="s">
        <v>8</v>
      </c>
      <c r="B51" s="6">
        <v>13750</v>
      </c>
      <c r="C51" s="6">
        <v>21250</v>
      </c>
      <c r="E51" s="6">
        <f t="shared" si="0"/>
        <v>-7500</v>
      </c>
    </row>
    <row r="52" spans="1:5" x14ac:dyDescent="0.25">
      <c r="A52" s="5" t="s">
        <v>9</v>
      </c>
      <c r="B52" s="6">
        <v>20000</v>
      </c>
      <c r="C52" s="6">
        <v>40000</v>
      </c>
      <c r="E52" s="6">
        <f t="shared" si="0"/>
        <v>-20000</v>
      </c>
    </row>
    <row r="53" spans="1:5" x14ac:dyDescent="0.25">
      <c r="A53" s="5" t="s">
        <v>10</v>
      </c>
      <c r="B53" s="6">
        <v>75519</v>
      </c>
      <c r="C53" s="6">
        <v>481188</v>
      </c>
      <c r="E53" s="6">
        <f t="shared" si="0"/>
        <v>-405669</v>
      </c>
    </row>
    <row r="54" spans="1:5" x14ac:dyDescent="0.25">
      <c r="A54" s="5" t="s">
        <v>11</v>
      </c>
      <c r="B54" s="6">
        <v>35500</v>
      </c>
      <c r="C54" s="6">
        <v>252475</v>
      </c>
      <c r="E54" s="6">
        <f t="shared" si="0"/>
        <v>-216975</v>
      </c>
    </row>
    <row r="55" spans="1:5" x14ac:dyDescent="0.25">
      <c r="A55" s="5" t="s">
        <v>12</v>
      </c>
      <c r="B55" s="6">
        <v>136185</v>
      </c>
      <c r="C55" s="6">
        <v>239318</v>
      </c>
      <c r="E55" s="6">
        <f t="shared" si="0"/>
        <v>-103133</v>
      </c>
    </row>
    <row r="56" spans="1:5" x14ac:dyDescent="0.25">
      <c r="A56" s="5" t="s">
        <v>13</v>
      </c>
      <c r="B56" s="6">
        <v>191390</v>
      </c>
      <c r="C56" s="6">
        <v>284603</v>
      </c>
      <c r="E56" s="6">
        <f t="shared" si="0"/>
        <v>-93213</v>
      </c>
    </row>
    <row r="57" spans="1:5" x14ac:dyDescent="0.25">
      <c r="A57" s="4" t="s">
        <v>14</v>
      </c>
      <c r="B57" s="6">
        <v>561395</v>
      </c>
      <c r="C57" s="6">
        <v>4467714</v>
      </c>
      <c r="E57" s="6">
        <f t="shared" si="0"/>
        <v>-3906319</v>
      </c>
    </row>
    <row r="58" spans="1:5" x14ac:dyDescent="0.25">
      <c r="A58" s="5" t="s">
        <v>15</v>
      </c>
      <c r="B58" s="6">
        <v>2632</v>
      </c>
      <c r="C58" s="6">
        <v>347141</v>
      </c>
      <c r="E58" s="6">
        <f t="shared" si="0"/>
        <v>-344509</v>
      </c>
    </row>
    <row r="59" spans="1:5" x14ac:dyDescent="0.25">
      <c r="A59" s="5" t="s">
        <v>16</v>
      </c>
      <c r="B59" s="6">
        <v>383635</v>
      </c>
      <c r="C59" s="6">
        <v>2974151</v>
      </c>
      <c r="E59" s="6">
        <f t="shared" si="0"/>
        <v>-2590516</v>
      </c>
    </row>
    <row r="60" spans="1:5" x14ac:dyDescent="0.25">
      <c r="A60" s="5" t="s">
        <v>17</v>
      </c>
      <c r="B60" s="6">
        <v>11236</v>
      </c>
      <c r="C60" s="6">
        <v>401017</v>
      </c>
      <c r="E60" s="6">
        <f t="shared" si="0"/>
        <v>-389781</v>
      </c>
    </row>
    <row r="61" spans="1:5" x14ac:dyDescent="0.25">
      <c r="A61" s="5" t="s">
        <v>18</v>
      </c>
      <c r="B61" s="6">
        <v>15140</v>
      </c>
      <c r="C61" s="6">
        <v>129614</v>
      </c>
      <c r="E61" s="6">
        <f t="shared" si="0"/>
        <v>-114474</v>
      </c>
    </row>
    <row r="62" spans="1:5" x14ac:dyDescent="0.25">
      <c r="A62" s="5" t="s">
        <v>19</v>
      </c>
      <c r="B62" s="6"/>
      <c r="C62" s="6">
        <v>40333</v>
      </c>
      <c r="E62" s="6">
        <f t="shared" si="0"/>
        <v>-40333</v>
      </c>
    </row>
    <row r="63" spans="1:5" x14ac:dyDescent="0.25">
      <c r="A63" s="5" t="s">
        <v>20</v>
      </c>
      <c r="B63" s="6"/>
      <c r="C63" s="6">
        <v>19567</v>
      </c>
      <c r="E63" s="6">
        <f t="shared" si="0"/>
        <v>-19567</v>
      </c>
    </row>
    <row r="64" spans="1:5" x14ac:dyDescent="0.25">
      <c r="A64" s="5" t="s">
        <v>21</v>
      </c>
      <c r="B64" s="6"/>
      <c r="C64" s="6">
        <v>81495</v>
      </c>
      <c r="E64" s="6">
        <f t="shared" si="0"/>
        <v>-81495</v>
      </c>
    </row>
    <row r="65" spans="1:5" x14ac:dyDescent="0.25">
      <c r="A65" s="5" t="s">
        <v>22</v>
      </c>
      <c r="B65" s="6">
        <v>6000</v>
      </c>
      <c r="C65" s="6">
        <v>9183</v>
      </c>
      <c r="E65" s="6">
        <f t="shared" si="0"/>
        <v>-3183</v>
      </c>
    </row>
    <row r="66" spans="1:5" x14ac:dyDescent="0.25">
      <c r="A66" s="5" t="s">
        <v>23</v>
      </c>
      <c r="B66" s="6">
        <v>523</v>
      </c>
      <c r="C66" s="6">
        <v>842</v>
      </c>
      <c r="E66" s="6">
        <f t="shared" si="0"/>
        <v>-319</v>
      </c>
    </row>
    <row r="67" spans="1:5" x14ac:dyDescent="0.25">
      <c r="A67" s="5" t="s">
        <v>24</v>
      </c>
      <c r="B67" s="6"/>
      <c r="C67" s="6">
        <v>61728</v>
      </c>
      <c r="E67" s="6">
        <f t="shared" si="0"/>
        <v>-61728</v>
      </c>
    </row>
    <row r="68" spans="1:5" x14ac:dyDescent="0.25">
      <c r="A68" s="5" t="s">
        <v>25</v>
      </c>
      <c r="B68" s="6">
        <v>126574</v>
      </c>
      <c r="C68" s="6">
        <v>295147</v>
      </c>
      <c r="E68" s="6">
        <f t="shared" si="0"/>
        <v>-168573</v>
      </c>
    </row>
    <row r="69" spans="1:5" x14ac:dyDescent="0.25">
      <c r="A69" s="5" t="s">
        <v>26</v>
      </c>
      <c r="B69" s="6"/>
      <c r="C69" s="6">
        <v>13817</v>
      </c>
      <c r="E69" s="6">
        <f t="shared" ref="E69:E82" si="1">+B69-C69</f>
        <v>-13817</v>
      </c>
    </row>
    <row r="70" spans="1:5" x14ac:dyDescent="0.25">
      <c r="A70" s="5" t="s">
        <v>27</v>
      </c>
      <c r="B70" s="6">
        <v>15655</v>
      </c>
      <c r="C70" s="6">
        <v>24627</v>
      </c>
      <c r="E70" s="6">
        <f t="shared" si="1"/>
        <v>-8972</v>
      </c>
    </row>
    <row r="71" spans="1:5" x14ac:dyDescent="0.25">
      <c r="A71" s="5" t="s">
        <v>28</v>
      </c>
      <c r="B71" s="6">
        <v>0</v>
      </c>
      <c r="C71" s="6">
        <v>69052</v>
      </c>
      <c r="E71" s="6">
        <f t="shared" si="1"/>
        <v>-69052</v>
      </c>
    </row>
    <row r="72" spans="1:5" x14ac:dyDescent="0.25">
      <c r="A72" s="4" t="s">
        <v>29</v>
      </c>
      <c r="B72" s="6">
        <v>827</v>
      </c>
      <c r="C72" s="6">
        <v>3400</v>
      </c>
      <c r="E72" s="6">
        <f t="shared" si="1"/>
        <v>-2573</v>
      </c>
    </row>
    <row r="73" spans="1:5" x14ac:dyDescent="0.25">
      <c r="A73" s="5" t="s">
        <v>30</v>
      </c>
      <c r="B73" s="6"/>
      <c r="C73" s="6">
        <v>0</v>
      </c>
      <c r="E73" s="6">
        <f t="shared" si="1"/>
        <v>0</v>
      </c>
    </row>
    <row r="74" spans="1:5" x14ac:dyDescent="0.25">
      <c r="A74" s="5" t="s">
        <v>31</v>
      </c>
      <c r="B74" s="6">
        <v>827</v>
      </c>
      <c r="C74" s="6">
        <v>3400</v>
      </c>
      <c r="E74" s="6">
        <f t="shared" si="1"/>
        <v>-2573</v>
      </c>
    </row>
    <row r="75" spans="1:5" x14ac:dyDescent="0.25">
      <c r="A75" s="4" t="s">
        <v>32</v>
      </c>
      <c r="B75" s="6">
        <v>300386</v>
      </c>
      <c r="C75" s="6">
        <v>266365</v>
      </c>
      <c r="E75" s="6">
        <f t="shared" si="1"/>
        <v>34021</v>
      </c>
    </row>
    <row r="76" spans="1:5" x14ac:dyDescent="0.25">
      <c r="A76" s="5" t="s">
        <v>9</v>
      </c>
      <c r="B76" s="6">
        <v>1718</v>
      </c>
      <c r="C76" s="6">
        <v>6042</v>
      </c>
      <c r="E76" s="6">
        <f t="shared" si="1"/>
        <v>-4324</v>
      </c>
    </row>
    <row r="77" spans="1:5" x14ac:dyDescent="0.25">
      <c r="A77" s="5" t="s">
        <v>33</v>
      </c>
      <c r="B77" s="6"/>
      <c r="C77" s="6">
        <v>0</v>
      </c>
      <c r="E77" s="6">
        <f t="shared" si="1"/>
        <v>0</v>
      </c>
    </row>
    <row r="78" spans="1:5" x14ac:dyDescent="0.25">
      <c r="A78" s="5" t="s">
        <v>10</v>
      </c>
      <c r="B78" s="6">
        <v>276034</v>
      </c>
      <c r="C78" s="6">
        <v>260323</v>
      </c>
      <c r="E78" s="6">
        <f t="shared" si="1"/>
        <v>15711</v>
      </c>
    </row>
    <row r="79" spans="1:5" x14ac:dyDescent="0.25">
      <c r="A79" s="5" t="s">
        <v>11</v>
      </c>
      <c r="B79" s="6">
        <v>5050</v>
      </c>
      <c r="C79" s="6">
        <v>0</v>
      </c>
      <c r="E79" s="6">
        <f t="shared" si="1"/>
        <v>5050</v>
      </c>
    </row>
    <row r="80" spans="1:5" x14ac:dyDescent="0.25">
      <c r="A80" s="5" t="s">
        <v>12</v>
      </c>
      <c r="B80" s="6">
        <v>16946</v>
      </c>
      <c r="C80" s="6"/>
      <c r="E80" s="6">
        <f t="shared" si="1"/>
        <v>16946</v>
      </c>
    </row>
    <row r="81" spans="1:5" x14ac:dyDescent="0.25">
      <c r="A81" s="5" t="s">
        <v>34</v>
      </c>
      <c r="B81" s="6">
        <v>638</v>
      </c>
      <c r="C81" s="6">
        <v>0</v>
      </c>
      <c r="E81" s="6">
        <f t="shared" si="1"/>
        <v>638</v>
      </c>
    </row>
    <row r="82" spans="1:5" x14ac:dyDescent="0.25">
      <c r="A82" s="3" t="s">
        <v>81</v>
      </c>
      <c r="B82" s="6">
        <v>-1761762</v>
      </c>
      <c r="C82" s="6">
        <v>3151178</v>
      </c>
      <c r="E82" s="6">
        <f t="shared" si="1"/>
        <v>-4912940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sqref="A1:F71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6</v>
      </c>
      <c r="B2" t="s">
        <v>7</v>
      </c>
      <c r="C2" t="s">
        <v>8</v>
      </c>
      <c r="D2" s="1">
        <v>13750</v>
      </c>
      <c r="E2" s="1">
        <v>21250</v>
      </c>
      <c r="F2" s="1">
        <v>-7500</v>
      </c>
    </row>
    <row r="3" spans="1:6" x14ac:dyDescent="0.25">
      <c r="A3" t="s">
        <v>6</v>
      </c>
      <c r="B3" t="s">
        <v>7</v>
      </c>
      <c r="C3" t="s">
        <v>9</v>
      </c>
      <c r="D3" s="1">
        <v>20000</v>
      </c>
      <c r="E3" s="1">
        <v>40000</v>
      </c>
      <c r="F3" s="1">
        <v>-20000</v>
      </c>
    </row>
    <row r="4" spans="1:6" x14ac:dyDescent="0.25">
      <c r="A4" t="s">
        <v>6</v>
      </c>
      <c r="B4" t="s">
        <v>7</v>
      </c>
      <c r="C4" t="s">
        <v>10</v>
      </c>
      <c r="D4" s="1">
        <v>75519</v>
      </c>
      <c r="E4" s="1">
        <v>481188</v>
      </c>
      <c r="F4" s="1">
        <v>-405668</v>
      </c>
    </row>
    <row r="5" spans="1:6" x14ac:dyDescent="0.25">
      <c r="A5" t="s">
        <v>6</v>
      </c>
      <c r="B5" t="s">
        <v>7</v>
      </c>
      <c r="C5" t="s">
        <v>11</v>
      </c>
      <c r="D5" s="1">
        <v>35500</v>
      </c>
      <c r="E5" s="1">
        <v>252475</v>
      </c>
      <c r="F5" s="1">
        <v>-216975</v>
      </c>
    </row>
    <row r="6" spans="1:6" x14ac:dyDescent="0.25">
      <c r="A6" t="s">
        <v>6</v>
      </c>
      <c r="B6" t="s">
        <v>7</v>
      </c>
      <c r="C6" t="s">
        <v>12</v>
      </c>
      <c r="D6" s="1">
        <v>136185</v>
      </c>
      <c r="E6" s="1">
        <v>239318</v>
      </c>
      <c r="F6" s="1">
        <v>-103133</v>
      </c>
    </row>
    <row r="7" spans="1:6" x14ac:dyDescent="0.25">
      <c r="A7" t="s">
        <v>6</v>
      </c>
      <c r="B7" t="s">
        <v>7</v>
      </c>
      <c r="C7" t="s">
        <v>13</v>
      </c>
      <c r="D7" s="1">
        <v>191390</v>
      </c>
      <c r="E7" s="1">
        <v>284603</v>
      </c>
      <c r="F7" s="1">
        <v>-93212</v>
      </c>
    </row>
    <row r="8" spans="1:6" x14ac:dyDescent="0.25">
      <c r="A8" t="s">
        <v>6</v>
      </c>
      <c r="B8" t="s">
        <v>14</v>
      </c>
      <c r="C8" t="s">
        <v>15</v>
      </c>
      <c r="D8" s="1">
        <v>2632</v>
      </c>
      <c r="E8" s="1">
        <v>347141</v>
      </c>
      <c r="F8" s="1">
        <v>-344510</v>
      </c>
    </row>
    <row r="9" spans="1:6" x14ac:dyDescent="0.25">
      <c r="A9" t="s">
        <v>6</v>
      </c>
      <c r="B9" t="s">
        <v>14</v>
      </c>
      <c r="C9" t="s">
        <v>16</v>
      </c>
      <c r="D9" s="1">
        <v>383635</v>
      </c>
      <c r="E9" s="1">
        <v>2974151</v>
      </c>
      <c r="F9" s="1">
        <v>-2590515</v>
      </c>
    </row>
    <row r="10" spans="1:6" x14ac:dyDescent="0.25">
      <c r="A10" t="s">
        <v>6</v>
      </c>
      <c r="B10" t="s">
        <v>14</v>
      </c>
      <c r="C10" t="s">
        <v>17</v>
      </c>
      <c r="D10" s="1">
        <v>11236</v>
      </c>
      <c r="E10" s="1">
        <v>401017</v>
      </c>
      <c r="F10" s="1">
        <v>-389781</v>
      </c>
    </row>
    <row r="11" spans="1:6" x14ac:dyDescent="0.25">
      <c r="A11" t="s">
        <v>6</v>
      </c>
      <c r="B11" t="s">
        <v>14</v>
      </c>
      <c r="C11" t="s">
        <v>18</v>
      </c>
      <c r="D11" s="1">
        <v>15140</v>
      </c>
      <c r="E11" s="1">
        <v>129614</v>
      </c>
      <c r="F11" s="1">
        <v>-114474</v>
      </c>
    </row>
    <row r="12" spans="1:6" x14ac:dyDescent="0.25">
      <c r="A12" t="s">
        <v>6</v>
      </c>
      <c r="B12" t="s">
        <v>14</v>
      </c>
      <c r="C12" t="s">
        <v>19</v>
      </c>
      <c r="E12" s="1">
        <v>40333</v>
      </c>
      <c r="F12" s="1">
        <v>-40333</v>
      </c>
    </row>
    <row r="13" spans="1:6" x14ac:dyDescent="0.25">
      <c r="A13" t="s">
        <v>6</v>
      </c>
      <c r="B13" t="s">
        <v>14</v>
      </c>
      <c r="C13" t="s">
        <v>20</v>
      </c>
      <c r="E13" s="1">
        <v>19567</v>
      </c>
      <c r="F13" s="1">
        <v>-19567</v>
      </c>
    </row>
    <row r="14" spans="1:6" x14ac:dyDescent="0.25">
      <c r="A14" t="s">
        <v>6</v>
      </c>
      <c r="B14" t="s">
        <v>14</v>
      </c>
      <c r="C14" t="s">
        <v>21</v>
      </c>
      <c r="E14" s="1">
        <v>81495</v>
      </c>
      <c r="F14" s="1">
        <v>-81495</v>
      </c>
    </row>
    <row r="15" spans="1:6" x14ac:dyDescent="0.25">
      <c r="A15" t="s">
        <v>6</v>
      </c>
      <c r="B15" t="s">
        <v>14</v>
      </c>
      <c r="C15" t="s">
        <v>22</v>
      </c>
      <c r="D15" s="1">
        <v>6000</v>
      </c>
      <c r="E15" s="1">
        <v>9183</v>
      </c>
      <c r="F15" s="1">
        <v>-3183</v>
      </c>
    </row>
    <row r="16" spans="1:6" x14ac:dyDescent="0.25">
      <c r="A16" t="s">
        <v>6</v>
      </c>
      <c r="B16" t="s">
        <v>14</v>
      </c>
      <c r="C16" t="s">
        <v>23</v>
      </c>
      <c r="D16" s="1">
        <v>523</v>
      </c>
      <c r="E16" s="1">
        <v>842</v>
      </c>
      <c r="F16" s="1">
        <v>-318</v>
      </c>
    </row>
    <row r="17" spans="1:6" x14ac:dyDescent="0.25">
      <c r="A17" t="s">
        <v>6</v>
      </c>
      <c r="B17" t="s">
        <v>14</v>
      </c>
      <c r="C17" t="s">
        <v>24</v>
      </c>
      <c r="E17" s="1">
        <v>61728</v>
      </c>
      <c r="F17" s="1">
        <v>-61728</v>
      </c>
    </row>
    <row r="18" spans="1:6" x14ac:dyDescent="0.25">
      <c r="A18" t="s">
        <v>6</v>
      </c>
      <c r="B18" t="s">
        <v>14</v>
      </c>
      <c r="C18" t="s">
        <v>25</v>
      </c>
      <c r="D18" s="1">
        <v>126574</v>
      </c>
      <c r="E18" s="1">
        <v>295147</v>
      </c>
      <c r="F18" s="1">
        <v>-168573</v>
      </c>
    </row>
    <row r="19" spans="1:6" x14ac:dyDescent="0.25">
      <c r="A19" t="s">
        <v>6</v>
      </c>
      <c r="B19" t="s">
        <v>14</v>
      </c>
      <c r="C19" t="s">
        <v>26</v>
      </c>
      <c r="E19" s="1">
        <v>13817</v>
      </c>
      <c r="F19" s="1">
        <v>-13817</v>
      </c>
    </row>
    <row r="20" spans="1:6" x14ac:dyDescent="0.25">
      <c r="A20" t="s">
        <v>6</v>
      </c>
      <c r="B20" t="s">
        <v>14</v>
      </c>
      <c r="C20" t="s">
        <v>27</v>
      </c>
      <c r="D20" s="1">
        <v>15655</v>
      </c>
      <c r="E20" s="1">
        <v>24627</v>
      </c>
      <c r="F20" s="1">
        <v>-8972</v>
      </c>
    </row>
    <row r="21" spans="1:6" x14ac:dyDescent="0.25">
      <c r="A21" t="s">
        <v>6</v>
      </c>
      <c r="B21" t="s">
        <v>14</v>
      </c>
      <c r="C21" t="s">
        <v>28</v>
      </c>
      <c r="D21" s="1">
        <v>0</v>
      </c>
      <c r="E21" s="1">
        <v>69052</v>
      </c>
      <c r="F21" s="1">
        <v>-69052</v>
      </c>
    </row>
    <row r="22" spans="1:6" x14ac:dyDescent="0.25">
      <c r="A22" t="s">
        <v>6</v>
      </c>
      <c r="B22" t="s">
        <v>29</v>
      </c>
      <c r="C22" t="s">
        <v>30</v>
      </c>
      <c r="E22" s="1">
        <v>0</v>
      </c>
      <c r="F22" s="1">
        <v>0</v>
      </c>
    </row>
    <row r="23" spans="1:6" x14ac:dyDescent="0.25">
      <c r="A23" t="s">
        <v>6</v>
      </c>
      <c r="B23" t="s">
        <v>29</v>
      </c>
      <c r="C23" t="s">
        <v>31</v>
      </c>
      <c r="D23" s="1">
        <v>827</v>
      </c>
      <c r="E23" s="1">
        <v>3400</v>
      </c>
      <c r="F23" s="1">
        <v>-2573</v>
      </c>
    </row>
    <row r="24" spans="1:6" x14ac:dyDescent="0.25">
      <c r="A24" t="s">
        <v>6</v>
      </c>
      <c r="B24" t="s">
        <v>32</v>
      </c>
      <c r="C24" t="s">
        <v>9</v>
      </c>
      <c r="D24" s="1">
        <v>1718</v>
      </c>
      <c r="E24" s="1">
        <v>6042</v>
      </c>
      <c r="F24" s="1">
        <v>-4324</v>
      </c>
    </row>
    <row r="25" spans="1:6" x14ac:dyDescent="0.25">
      <c r="A25" t="s">
        <v>6</v>
      </c>
      <c r="B25" t="s">
        <v>32</v>
      </c>
      <c r="C25" t="s">
        <v>33</v>
      </c>
      <c r="E25" s="1">
        <v>0</v>
      </c>
      <c r="F25" s="1">
        <v>0</v>
      </c>
    </row>
    <row r="26" spans="1:6" x14ac:dyDescent="0.25">
      <c r="A26" t="s">
        <v>6</v>
      </c>
      <c r="B26" t="s">
        <v>32</v>
      </c>
      <c r="C26" t="s">
        <v>10</v>
      </c>
      <c r="D26" s="1">
        <v>276034</v>
      </c>
      <c r="E26" s="1">
        <v>260323</v>
      </c>
      <c r="F26" s="1">
        <v>15711</v>
      </c>
    </row>
    <row r="27" spans="1:6" x14ac:dyDescent="0.25">
      <c r="A27" t="s">
        <v>6</v>
      </c>
      <c r="B27" t="s">
        <v>32</v>
      </c>
      <c r="C27" t="s">
        <v>11</v>
      </c>
      <c r="D27" s="1">
        <v>5050</v>
      </c>
      <c r="E27" s="1">
        <v>0</v>
      </c>
      <c r="F27" s="1">
        <v>5050</v>
      </c>
    </row>
    <row r="28" spans="1:6" x14ac:dyDescent="0.25">
      <c r="A28" t="s">
        <v>6</v>
      </c>
      <c r="B28" t="s">
        <v>32</v>
      </c>
      <c r="C28" t="s">
        <v>12</v>
      </c>
      <c r="D28" s="1">
        <v>16946</v>
      </c>
      <c r="F28" s="1">
        <v>16946</v>
      </c>
    </row>
    <row r="29" spans="1:6" x14ac:dyDescent="0.25">
      <c r="A29" t="s">
        <v>6</v>
      </c>
      <c r="B29" t="s">
        <v>32</v>
      </c>
      <c r="C29" t="s">
        <v>34</v>
      </c>
      <c r="D29" s="1">
        <v>638</v>
      </c>
      <c r="E29" s="1">
        <v>0</v>
      </c>
      <c r="F29" s="1">
        <v>638</v>
      </c>
    </row>
    <row r="30" spans="1:6" x14ac:dyDescent="0.25">
      <c r="A30" t="s">
        <v>35</v>
      </c>
      <c r="B30" t="s">
        <v>36</v>
      </c>
      <c r="C30" t="s">
        <v>37</v>
      </c>
      <c r="D30" s="1">
        <v>-298508</v>
      </c>
      <c r="E30" s="1">
        <v>-340097</v>
      </c>
      <c r="F30" s="1">
        <v>41589</v>
      </c>
    </row>
    <row r="31" spans="1:6" x14ac:dyDescent="0.25">
      <c r="A31" t="s">
        <v>35</v>
      </c>
      <c r="B31" t="s">
        <v>36</v>
      </c>
      <c r="C31" t="s">
        <v>38</v>
      </c>
      <c r="D31" s="1">
        <v>-998437</v>
      </c>
      <c r="E31" s="1">
        <v>-1156764</v>
      </c>
      <c r="F31" s="1">
        <v>158327</v>
      </c>
    </row>
    <row r="32" spans="1:6" x14ac:dyDescent="0.25">
      <c r="A32" t="s">
        <v>35</v>
      </c>
      <c r="B32" t="s">
        <v>36</v>
      </c>
      <c r="C32" t="s">
        <v>39</v>
      </c>
      <c r="E32" s="1">
        <v>0</v>
      </c>
      <c r="F32" s="1">
        <v>0</v>
      </c>
    </row>
    <row r="33" spans="1:6" x14ac:dyDescent="0.25">
      <c r="A33" t="s">
        <v>35</v>
      </c>
      <c r="B33" t="s">
        <v>36</v>
      </c>
      <c r="C33" t="s">
        <v>40</v>
      </c>
      <c r="D33" s="1">
        <v>-5938</v>
      </c>
      <c r="E33" s="1">
        <v>0</v>
      </c>
      <c r="F33" s="1">
        <v>-5938</v>
      </c>
    </row>
    <row r="34" spans="1:6" x14ac:dyDescent="0.25">
      <c r="A34" t="s">
        <v>35</v>
      </c>
      <c r="B34" t="s">
        <v>41</v>
      </c>
      <c r="C34" t="s">
        <v>42</v>
      </c>
      <c r="D34" s="1">
        <v>-42473</v>
      </c>
      <c r="E34" s="1">
        <v>-45307</v>
      </c>
      <c r="F34" s="1">
        <v>2834</v>
      </c>
    </row>
    <row r="35" spans="1:6" x14ac:dyDescent="0.25">
      <c r="A35" t="s">
        <v>35</v>
      </c>
      <c r="B35" t="s">
        <v>41</v>
      </c>
      <c r="C35" t="s">
        <v>43</v>
      </c>
      <c r="D35" s="1">
        <v>-3035</v>
      </c>
      <c r="E35" s="1">
        <v>-2583</v>
      </c>
      <c r="F35" s="1">
        <v>-451</v>
      </c>
    </row>
    <row r="36" spans="1:6" x14ac:dyDescent="0.25">
      <c r="A36" t="s">
        <v>35</v>
      </c>
      <c r="B36" t="s">
        <v>41</v>
      </c>
      <c r="C36" t="s">
        <v>44</v>
      </c>
      <c r="E36" s="1">
        <v>0</v>
      </c>
      <c r="F36" s="1">
        <v>0</v>
      </c>
    </row>
    <row r="37" spans="1:6" x14ac:dyDescent="0.25">
      <c r="A37" t="s">
        <v>35</v>
      </c>
      <c r="B37" t="s">
        <v>41</v>
      </c>
      <c r="C37" t="s">
        <v>45</v>
      </c>
      <c r="D37" s="1">
        <v>-5000</v>
      </c>
      <c r="E37" s="1">
        <v>0</v>
      </c>
      <c r="F37" s="1">
        <v>-5000</v>
      </c>
    </row>
    <row r="38" spans="1:6" x14ac:dyDescent="0.25">
      <c r="A38" t="s">
        <v>35</v>
      </c>
      <c r="B38" t="s">
        <v>41</v>
      </c>
      <c r="C38" t="s">
        <v>46</v>
      </c>
      <c r="D38" s="1">
        <v>-265</v>
      </c>
      <c r="E38" s="1">
        <v>0</v>
      </c>
      <c r="F38" s="1">
        <v>-265</v>
      </c>
    </row>
    <row r="39" spans="1:6" x14ac:dyDescent="0.25">
      <c r="A39" t="s">
        <v>35</v>
      </c>
      <c r="B39" t="s">
        <v>41</v>
      </c>
      <c r="C39" t="s">
        <v>47</v>
      </c>
      <c r="D39" s="1">
        <v>-72216</v>
      </c>
      <c r="E39" s="1">
        <v>0</v>
      </c>
      <c r="F39" s="1">
        <v>-72216</v>
      </c>
    </row>
    <row r="40" spans="1:6" x14ac:dyDescent="0.25">
      <c r="A40" t="s">
        <v>35</v>
      </c>
      <c r="B40" t="s">
        <v>41</v>
      </c>
      <c r="C40" t="s">
        <v>48</v>
      </c>
      <c r="E40" s="1">
        <v>0</v>
      </c>
      <c r="F40" s="1">
        <v>0</v>
      </c>
    </row>
    <row r="41" spans="1:6" x14ac:dyDescent="0.25">
      <c r="A41" t="s">
        <v>35</v>
      </c>
      <c r="B41" t="s">
        <v>41</v>
      </c>
      <c r="C41" t="s">
        <v>49</v>
      </c>
      <c r="E41" s="1">
        <v>0</v>
      </c>
      <c r="F41" s="1">
        <v>0</v>
      </c>
    </row>
    <row r="42" spans="1:6" x14ac:dyDescent="0.25">
      <c r="A42" t="s">
        <v>35</v>
      </c>
      <c r="B42" t="s">
        <v>41</v>
      </c>
      <c r="C42" t="s">
        <v>50</v>
      </c>
      <c r="D42" s="1">
        <v>-190453</v>
      </c>
      <c r="E42" s="1">
        <v>-228580</v>
      </c>
      <c r="F42" s="1">
        <v>38127</v>
      </c>
    </row>
    <row r="43" spans="1:6" x14ac:dyDescent="0.25">
      <c r="A43" t="s">
        <v>35</v>
      </c>
      <c r="B43" t="s">
        <v>41</v>
      </c>
      <c r="C43" t="s">
        <v>51</v>
      </c>
      <c r="D43" s="1">
        <v>-4235</v>
      </c>
      <c r="E43" s="1">
        <v>-59107</v>
      </c>
      <c r="F43" s="1">
        <v>54873</v>
      </c>
    </row>
    <row r="44" spans="1:6" x14ac:dyDescent="0.25">
      <c r="A44" t="s">
        <v>35</v>
      </c>
      <c r="B44" t="s">
        <v>41</v>
      </c>
      <c r="C44" t="s">
        <v>52</v>
      </c>
      <c r="D44" s="1">
        <v>-91222</v>
      </c>
      <c r="E44" s="1">
        <v>-101908</v>
      </c>
      <c r="F44" s="1">
        <v>10686</v>
      </c>
    </row>
    <row r="45" spans="1:6" x14ac:dyDescent="0.25">
      <c r="A45" t="s">
        <v>35</v>
      </c>
      <c r="B45" t="s">
        <v>41</v>
      </c>
      <c r="C45" t="s">
        <v>53</v>
      </c>
      <c r="D45" s="1">
        <v>-2100</v>
      </c>
      <c r="E45" s="1">
        <v>-814</v>
      </c>
      <c r="F45" s="1">
        <v>-1286</v>
      </c>
    </row>
    <row r="46" spans="1:6" x14ac:dyDescent="0.25">
      <c r="A46" t="s">
        <v>35</v>
      </c>
      <c r="B46" t="s">
        <v>41</v>
      </c>
      <c r="C46" t="s">
        <v>54</v>
      </c>
      <c r="D46" s="1">
        <v>-276487</v>
      </c>
      <c r="E46" s="1">
        <v>-186555</v>
      </c>
      <c r="F46" s="1">
        <v>-89932</v>
      </c>
    </row>
    <row r="47" spans="1:6" x14ac:dyDescent="0.25">
      <c r="A47" t="s">
        <v>35</v>
      </c>
      <c r="B47" t="s">
        <v>41</v>
      </c>
      <c r="C47" t="s">
        <v>55</v>
      </c>
      <c r="D47" s="1">
        <v>-19265</v>
      </c>
      <c r="E47" s="1">
        <v>-10671</v>
      </c>
      <c r="F47" s="1">
        <v>-8594</v>
      </c>
    </row>
    <row r="48" spans="1:6" x14ac:dyDescent="0.25">
      <c r="A48" t="s">
        <v>35</v>
      </c>
      <c r="B48" t="s">
        <v>41</v>
      </c>
      <c r="C48" t="s">
        <v>56</v>
      </c>
      <c r="D48" s="1">
        <v>-3678</v>
      </c>
      <c r="E48" s="1">
        <v>-3331</v>
      </c>
      <c r="F48" s="1">
        <v>-347</v>
      </c>
    </row>
    <row r="49" spans="1:6" x14ac:dyDescent="0.25">
      <c r="A49" t="s">
        <v>35</v>
      </c>
      <c r="B49" t="s">
        <v>41</v>
      </c>
      <c r="C49" t="s">
        <v>57</v>
      </c>
      <c r="D49" s="1">
        <v>-576789</v>
      </c>
      <c r="E49" s="1">
        <v>-160320</v>
      </c>
      <c r="F49" s="1">
        <v>-416469</v>
      </c>
    </row>
    <row r="50" spans="1:6" x14ac:dyDescent="0.25">
      <c r="A50" t="s">
        <v>35</v>
      </c>
      <c r="B50" t="s">
        <v>41</v>
      </c>
      <c r="C50" t="s">
        <v>58</v>
      </c>
      <c r="E50" s="1">
        <v>-37867</v>
      </c>
      <c r="F50" s="1">
        <v>37867</v>
      </c>
    </row>
    <row r="51" spans="1:6" x14ac:dyDescent="0.25">
      <c r="A51" t="s">
        <v>35</v>
      </c>
      <c r="B51" t="s">
        <v>41</v>
      </c>
      <c r="C51" t="s">
        <v>59</v>
      </c>
      <c r="D51" s="1">
        <v>-50290</v>
      </c>
      <c r="E51" s="1">
        <v>-49201</v>
      </c>
      <c r="F51" s="1">
        <v>-1089</v>
      </c>
    </row>
    <row r="52" spans="1:6" x14ac:dyDescent="0.25">
      <c r="A52" t="s">
        <v>35</v>
      </c>
      <c r="B52" t="s">
        <v>41</v>
      </c>
      <c r="C52" t="s">
        <v>60</v>
      </c>
      <c r="D52" s="1">
        <v>-3817</v>
      </c>
      <c r="E52" s="1">
        <v>-37214</v>
      </c>
      <c r="F52" s="1">
        <v>33396</v>
      </c>
    </row>
    <row r="53" spans="1:6" x14ac:dyDescent="0.25">
      <c r="A53" t="s">
        <v>35</v>
      </c>
      <c r="B53" t="s">
        <v>41</v>
      </c>
      <c r="C53" t="s">
        <v>61</v>
      </c>
      <c r="D53" s="1">
        <v>-27034</v>
      </c>
      <c r="E53" s="1">
        <v>-20089</v>
      </c>
      <c r="F53" s="1">
        <v>-6945</v>
      </c>
    </row>
    <row r="54" spans="1:6" x14ac:dyDescent="0.25">
      <c r="A54" t="s">
        <v>35</v>
      </c>
      <c r="B54" t="s">
        <v>41</v>
      </c>
      <c r="C54" t="s">
        <v>62</v>
      </c>
      <c r="E54" s="1">
        <v>0</v>
      </c>
      <c r="F54" s="1">
        <v>0</v>
      </c>
    </row>
    <row r="55" spans="1:6" x14ac:dyDescent="0.25">
      <c r="A55" t="s">
        <v>35</v>
      </c>
      <c r="B55" t="s">
        <v>41</v>
      </c>
      <c r="C55" t="s">
        <v>63</v>
      </c>
      <c r="D55" s="1">
        <v>-13847</v>
      </c>
      <c r="E55" s="1">
        <v>-20727</v>
      </c>
      <c r="F55" s="1">
        <v>6879</v>
      </c>
    </row>
    <row r="56" spans="1:6" x14ac:dyDescent="0.25">
      <c r="A56" t="s">
        <v>35</v>
      </c>
      <c r="B56" t="s">
        <v>41</v>
      </c>
      <c r="C56" t="s">
        <v>64</v>
      </c>
      <c r="D56" s="1">
        <v>-1215</v>
      </c>
      <c r="E56" s="1">
        <v>-970</v>
      </c>
      <c r="F56" s="1">
        <v>-245</v>
      </c>
    </row>
    <row r="57" spans="1:6" x14ac:dyDescent="0.25">
      <c r="A57" t="s">
        <v>35</v>
      </c>
      <c r="B57" t="s">
        <v>41</v>
      </c>
      <c r="C57" t="s">
        <v>65</v>
      </c>
      <c r="D57" s="1">
        <v>-5589</v>
      </c>
      <c r="E57" s="1">
        <v>-3964</v>
      </c>
      <c r="F57" s="1">
        <v>-1625</v>
      </c>
    </row>
    <row r="58" spans="1:6" x14ac:dyDescent="0.25">
      <c r="A58" t="s">
        <v>35</v>
      </c>
      <c r="B58" t="s">
        <v>41</v>
      </c>
      <c r="C58" t="s">
        <v>66</v>
      </c>
      <c r="D58" s="1">
        <v>-53425</v>
      </c>
      <c r="E58" s="1">
        <v>-31819</v>
      </c>
      <c r="F58" s="1">
        <v>-21605</v>
      </c>
    </row>
    <row r="59" spans="1:6" x14ac:dyDescent="0.25">
      <c r="A59" t="s">
        <v>35</v>
      </c>
      <c r="B59" t="s">
        <v>41</v>
      </c>
      <c r="C59" t="s">
        <v>67</v>
      </c>
      <c r="D59" s="1">
        <v>-6083</v>
      </c>
      <c r="E59" s="1">
        <v>-4908</v>
      </c>
      <c r="F59" s="1">
        <v>-1175</v>
      </c>
    </row>
    <row r="60" spans="1:6" x14ac:dyDescent="0.25">
      <c r="A60" t="s">
        <v>35</v>
      </c>
      <c r="B60" t="s">
        <v>41</v>
      </c>
      <c r="C60" t="s">
        <v>68</v>
      </c>
      <c r="D60" s="1">
        <v>-208723</v>
      </c>
      <c r="E60" s="1">
        <v>-278472</v>
      </c>
      <c r="F60" s="1">
        <v>69749</v>
      </c>
    </row>
    <row r="61" spans="1:6" x14ac:dyDescent="0.25">
      <c r="A61" t="s">
        <v>35</v>
      </c>
      <c r="B61" t="s">
        <v>41</v>
      </c>
      <c r="C61" t="s">
        <v>69</v>
      </c>
      <c r="D61" s="1">
        <v>30997</v>
      </c>
      <c r="E61" s="1">
        <v>41827</v>
      </c>
      <c r="F61" s="1">
        <v>-10830</v>
      </c>
    </row>
    <row r="62" spans="1:6" x14ac:dyDescent="0.25">
      <c r="A62" t="s">
        <v>35</v>
      </c>
      <c r="B62" t="s">
        <v>41</v>
      </c>
      <c r="C62" t="s">
        <v>70</v>
      </c>
      <c r="D62" s="1">
        <v>-53972</v>
      </c>
      <c r="E62" s="1">
        <v>-37400</v>
      </c>
      <c r="F62" s="1">
        <v>-16572</v>
      </c>
    </row>
    <row r="63" spans="1:6" x14ac:dyDescent="0.25">
      <c r="A63" t="s">
        <v>35</v>
      </c>
      <c r="B63" t="s">
        <v>41</v>
      </c>
      <c r="C63" t="s">
        <v>71</v>
      </c>
      <c r="D63" s="1">
        <v>-23074</v>
      </c>
      <c r="E63" s="1">
        <v>-23074</v>
      </c>
      <c r="F63" s="1">
        <v>-1</v>
      </c>
    </row>
    <row r="64" spans="1:6" x14ac:dyDescent="0.25">
      <c r="A64" t="s">
        <v>35</v>
      </c>
      <c r="B64" t="s">
        <v>41</v>
      </c>
      <c r="C64" t="s">
        <v>72</v>
      </c>
      <c r="D64" s="1">
        <v>-13954</v>
      </c>
      <c r="E64" s="1">
        <v>-17844</v>
      </c>
      <c r="F64" s="1">
        <v>3890</v>
      </c>
    </row>
    <row r="65" spans="1:6" x14ac:dyDescent="0.25">
      <c r="A65" t="s">
        <v>35</v>
      </c>
      <c r="B65" t="s">
        <v>41</v>
      </c>
      <c r="C65" t="s">
        <v>73</v>
      </c>
      <c r="D65" s="1">
        <v>-35787</v>
      </c>
      <c r="E65" s="1">
        <v>-43731</v>
      </c>
      <c r="F65" s="1">
        <v>7944</v>
      </c>
    </row>
    <row r="66" spans="1:6" x14ac:dyDescent="0.25">
      <c r="A66" t="s">
        <v>35</v>
      </c>
      <c r="B66" t="s">
        <v>41</v>
      </c>
      <c r="C66" t="s">
        <v>74</v>
      </c>
      <c r="E66" s="1">
        <v>0</v>
      </c>
      <c r="F66" s="1">
        <v>0</v>
      </c>
    </row>
    <row r="67" spans="1:6" x14ac:dyDescent="0.25">
      <c r="A67" t="s">
        <v>35</v>
      </c>
      <c r="B67" t="s">
        <v>41</v>
      </c>
      <c r="C67" t="s">
        <v>75</v>
      </c>
      <c r="D67" s="1">
        <v>-13377</v>
      </c>
      <c r="E67" s="1">
        <v>-10553</v>
      </c>
      <c r="F67" s="1">
        <v>-2824</v>
      </c>
    </row>
    <row r="68" spans="1:6" x14ac:dyDescent="0.25">
      <c r="A68" t="s">
        <v>35</v>
      </c>
      <c r="B68" t="s">
        <v>41</v>
      </c>
      <c r="C68" t="s">
        <v>76</v>
      </c>
      <c r="D68" s="1">
        <v>-11039</v>
      </c>
      <c r="E68" s="1">
        <v>-12328</v>
      </c>
      <c r="F68" s="1">
        <v>1290</v>
      </c>
    </row>
    <row r="69" spans="1:6" x14ac:dyDescent="0.25">
      <c r="A69" t="s">
        <v>35</v>
      </c>
      <c r="B69" t="s">
        <v>41</v>
      </c>
      <c r="C69" t="s">
        <v>77</v>
      </c>
      <c r="D69" s="1">
        <v>-20</v>
      </c>
      <c r="E69" s="1">
        <v>0</v>
      </c>
      <c r="F69" s="1">
        <v>-20</v>
      </c>
    </row>
    <row r="70" spans="1:6" x14ac:dyDescent="0.25">
      <c r="A70" t="s">
        <v>35</v>
      </c>
      <c r="B70" t="s">
        <v>41</v>
      </c>
      <c r="C70" t="s">
        <v>78</v>
      </c>
      <c r="D70" s="1">
        <v>-8409</v>
      </c>
      <c r="E70" s="1">
        <v>-16059</v>
      </c>
      <c r="F70" s="1">
        <v>7649</v>
      </c>
    </row>
    <row r="71" spans="1:6" x14ac:dyDescent="0.25">
      <c r="A71" t="s">
        <v>35</v>
      </c>
      <c r="B71" t="s">
        <v>41</v>
      </c>
      <c r="C71" t="s">
        <v>79</v>
      </c>
      <c r="D71" s="1">
        <v>-7955</v>
      </c>
      <c r="E71" s="1">
        <v>-4705</v>
      </c>
      <c r="F71" s="1">
        <v>-3250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72136E19C174478010CFCB33E63F64" ma:contentTypeVersion="13" ma:contentTypeDescription="Create a new document." ma:contentTypeScope="" ma:versionID="20fd4123bb78e3f7eece4dc5b6603831">
  <xsd:schema xmlns:xsd="http://www.w3.org/2001/XMLSchema" xmlns:xs="http://www.w3.org/2001/XMLSchema" xmlns:p="http://schemas.microsoft.com/office/2006/metadata/properties" xmlns:ns3="fe50cefe-59f9-4133-b1a8-7b690cd22816" xmlns:ns4="07214884-f349-4b0e-9c30-a52887854e3d" targetNamespace="http://schemas.microsoft.com/office/2006/metadata/properties" ma:root="true" ma:fieldsID="a554021b0b17a3c5be74c5993648fb21" ns3:_="" ns4:_="">
    <xsd:import namespace="fe50cefe-59f9-4133-b1a8-7b690cd22816"/>
    <xsd:import namespace="07214884-f349-4b0e-9c30-a52887854e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0cefe-59f9-4133-b1a8-7b690cd228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214884-f349-4b0e-9c30-a52887854e3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06988C-3E2A-467F-B2AE-68C7605BE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50cefe-59f9-4133-b1a8-7b690cd22816"/>
    <ds:schemaRef ds:uri="07214884-f349-4b0e-9c30-a52887854e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64462D-DA46-4A95-B14B-9FDD5E783A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D7C001-DEB2-4D0B-B32A-86A16309720E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fe50cefe-59f9-4133-b1a8-7b690cd22816"/>
    <ds:schemaRef ds:uri="07214884-f349-4b0e-9c30-a52887854e3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Gagnon</dc:creator>
  <cp:lastModifiedBy>Andrew Gagnon</cp:lastModifiedBy>
  <dcterms:created xsi:type="dcterms:W3CDTF">2020-09-09T20:59:58Z</dcterms:created>
  <dcterms:modified xsi:type="dcterms:W3CDTF">2020-09-09T20:59:58Z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0x010100B472136E19C174478010CFCB33E63F64</vt:lpwstr>
  </property>
</Properties>
</file>