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.vandalfzen\Downloads\"/>
    </mc:Choice>
  </mc:AlternateContent>
  <bookViews>
    <workbookView xWindow="0" yWindow="0" windowWidth="25200" windowHeight="10260" firstSheet="2" activeTab="4"/>
  </bookViews>
  <sheets>
    <sheet name="ALL Invoices" sheetId="1" r:id="rId1"/>
    <sheet name="2016W24" sheetId="2" r:id="rId2"/>
    <sheet name="2016W25" sheetId="3" r:id="rId3"/>
    <sheet name="Comparison Clients" sheetId="4" r:id="rId4"/>
    <sheet name="Lost Clients" sheetId="5" r:id="rId5"/>
    <sheet name="Comparison Products" sheetId="7" r:id="rId6"/>
    <sheet name="Comparison Unique combi" sheetId="8" r:id="rId7"/>
    <sheet name="Lost Unique Combi" sheetId="9" r:id="rId8"/>
  </sheets>
  <definedNames>
    <definedName name="_xlnm._FilterDatabase" localSheetId="0" hidden="1">'ALL Invoices'!$A$1:$E$1000</definedName>
    <definedName name="_xlnm._FilterDatabase" localSheetId="3" hidden="1">'Comparison Clients'!$A$1:$Q$82</definedName>
    <definedName name="_xlnm._FilterDatabase" localSheetId="5" hidden="1">'Comparison Products'!$A$1:$Q$47</definedName>
    <definedName name="_xlnm._FilterDatabase" localSheetId="6" hidden="1">'Comparison Unique combi'!$A$1:$Q$298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9" l="1"/>
  <c r="T3" i="8"/>
  <c r="U3" i="8"/>
  <c r="F48" i="8"/>
  <c r="G48" i="8" s="1"/>
  <c r="H48" i="8"/>
  <c r="I48" i="8" s="1"/>
  <c r="F49" i="8"/>
  <c r="G49" i="8" s="1"/>
  <c r="H49" i="8"/>
  <c r="I49" i="8" s="1"/>
  <c r="F50" i="8"/>
  <c r="G50" i="8" s="1"/>
  <c r="H50" i="8"/>
  <c r="I50" i="8" s="1"/>
  <c r="F51" i="8"/>
  <c r="H51" i="8"/>
  <c r="I51" i="8" s="1"/>
  <c r="F52" i="8"/>
  <c r="G52" i="8" s="1"/>
  <c r="H52" i="8"/>
  <c r="I52" i="8" s="1"/>
  <c r="F53" i="8"/>
  <c r="G53" i="8" s="1"/>
  <c r="H53" i="8"/>
  <c r="I53" i="8" s="1"/>
  <c r="F54" i="8"/>
  <c r="G54" i="8" s="1"/>
  <c r="H54" i="8"/>
  <c r="F55" i="8"/>
  <c r="H55" i="8"/>
  <c r="I55" i="8" s="1"/>
  <c r="F56" i="8"/>
  <c r="G56" i="8" s="1"/>
  <c r="H56" i="8"/>
  <c r="I56" i="8" s="1"/>
  <c r="F57" i="8"/>
  <c r="G57" i="8" s="1"/>
  <c r="H57" i="8"/>
  <c r="I57" i="8" s="1"/>
  <c r="F58" i="8"/>
  <c r="G58" i="8" s="1"/>
  <c r="H58" i="8"/>
  <c r="F59" i="8"/>
  <c r="H59" i="8"/>
  <c r="I59" i="8" s="1"/>
  <c r="F60" i="8"/>
  <c r="G60" i="8" s="1"/>
  <c r="H60" i="8"/>
  <c r="I60" i="8" s="1"/>
  <c r="F61" i="8"/>
  <c r="G61" i="8" s="1"/>
  <c r="H61" i="8"/>
  <c r="I61" i="8" s="1"/>
  <c r="F62" i="8"/>
  <c r="G62" i="8" s="1"/>
  <c r="H62" i="8"/>
  <c r="F63" i="8"/>
  <c r="H63" i="8"/>
  <c r="I63" i="8" s="1"/>
  <c r="F64" i="8"/>
  <c r="G64" i="8" s="1"/>
  <c r="H64" i="8"/>
  <c r="I64" i="8" s="1"/>
  <c r="F65" i="8"/>
  <c r="G65" i="8" s="1"/>
  <c r="H65" i="8"/>
  <c r="I65" i="8" s="1"/>
  <c r="F66" i="8"/>
  <c r="G66" i="8" s="1"/>
  <c r="H66" i="8"/>
  <c r="F67" i="8"/>
  <c r="H67" i="8"/>
  <c r="I67" i="8" s="1"/>
  <c r="F68" i="8"/>
  <c r="G68" i="8" s="1"/>
  <c r="H68" i="8"/>
  <c r="I68" i="8" s="1"/>
  <c r="F69" i="8"/>
  <c r="G69" i="8" s="1"/>
  <c r="H69" i="8"/>
  <c r="I69" i="8" s="1"/>
  <c r="F70" i="8"/>
  <c r="G70" i="8" s="1"/>
  <c r="H70" i="8"/>
  <c r="F71" i="8"/>
  <c r="H71" i="8"/>
  <c r="I71" i="8" s="1"/>
  <c r="F72" i="8"/>
  <c r="G72" i="8" s="1"/>
  <c r="H72" i="8"/>
  <c r="I72" i="8" s="1"/>
  <c r="F73" i="8"/>
  <c r="G73" i="8" s="1"/>
  <c r="H73" i="8"/>
  <c r="I73" i="8" s="1"/>
  <c r="F74" i="8"/>
  <c r="G74" i="8" s="1"/>
  <c r="H74" i="8"/>
  <c r="F75" i="8"/>
  <c r="H75" i="8"/>
  <c r="I75" i="8" s="1"/>
  <c r="F76" i="8"/>
  <c r="G76" i="8" s="1"/>
  <c r="H76" i="8"/>
  <c r="I76" i="8" s="1"/>
  <c r="F77" i="8"/>
  <c r="G77" i="8" s="1"/>
  <c r="H77" i="8"/>
  <c r="F78" i="8"/>
  <c r="G78" i="8" s="1"/>
  <c r="H78" i="8"/>
  <c r="I78" i="8" s="1"/>
  <c r="F79" i="8"/>
  <c r="G79" i="8" s="1"/>
  <c r="H79" i="8"/>
  <c r="F80" i="8"/>
  <c r="G80" i="8" s="1"/>
  <c r="H80" i="8"/>
  <c r="I80" i="8" s="1"/>
  <c r="F81" i="8"/>
  <c r="G81" i="8" s="1"/>
  <c r="H81" i="8"/>
  <c r="F82" i="8"/>
  <c r="G82" i="8" s="1"/>
  <c r="H82" i="8"/>
  <c r="I82" i="8" s="1"/>
  <c r="F83" i="8"/>
  <c r="G83" i="8" s="1"/>
  <c r="H83" i="8"/>
  <c r="F84" i="8"/>
  <c r="G84" i="8" s="1"/>
  <c r="H84" i="8"/>
  <c r="I84" i="8" s="1"/>
  <c r="F85" i="8"/>
  <c r="G85" i="8" s="1"/>
  <c r="H85" i="8"/>
  <c r="F86" i="8"/>
  <c r="G86" i="8" s="1"/>
  <c r="H86" i="8"/>
  <c r="I86" i="8" s="1"/>
  <c r="F87" i="8"/>
  <c r="G87" i="8" s="1"/>
  <c r="H87" i="8"/>
  <c r="F88" i="8"/>
  <c r="G88" i="8" s="1"/>
  <c r="H88" i="8"/>
  <c r="I88" i="8" s="1"/>
  <c r="F89" i="8"/>
  <c r="G89" i="8" s="1"/>
  <c r="H89" i="8"/>
  <c r="F90" i="8"/>
  <c r="G90" i="8" s="1"/>
  <c r="H90" i="8"/>
  <c r="I90" i="8" s="1"/>
  <c r="F91" i="8"/>
  <c r="G91" i="8" s="1"/>
  <c r="H91" i="8"/>
  <c r="I91" i="8" s="1"/>
  <c r="F92" i="8"/>
  <c r="G92" i="8" s="1"/>
  <c r="H92" i="8"/>
  <c r="I92" i="8" s="1"/>
  <c r="F93" i="8"/>
  <c r="G93" i="8" s="1"/>
  <c r="H93" i="8"/>
  <c r="I93" i="8" s="1"/>
  <c r="F94" i="8"/>
  <c r="G94" i="8" s="1"/>
  <c r="H94" i="8"/>
  <c r="I94" i="8" s="1"/>
  <c r="F95" i="8"/>
  <c r="G95" i="8" s="1"/>
  <c r="H95" i="8"/>
  <c r="I95" i="8" s="1"/>
  <c r="F96" i="8"/>
  <c r="G96" i="8" s="1"/>
  <c r="H96" i="8"/>
  <c r="I96" i="8" s="1"/>
  <c r="F97" i="8"/>
  <c r="G97" i="8" s="1"/>
  <c r="H97" i="8"/>
  <c r="I97" i="8" s="1"/>
  <c r="F98" i="8"/>
  <c r="G98" i="8" s="1"/>
  <c r="H98" i="8"/>
  <c r="I98" i="8" s="1"/>
  <c r="F99" i="8"/>
  <c r="G99" i="8" s="1"/>
  <c r="H99" i="8"/>
  <c r="I99" i="8" s="1"/>
  <c r="F100" i="8"/>
  <c r="G100" i="8" s="1"/>
  <c r="H100" i="8"/>
  <c r="I100" i="8" s="1"/>
  <c r="F101" i="8"/>
  <c r="G101" i="8" s="1"/>
  <c r="H101" i="8"/>
  <c r="I101" i="8" s="1"/>
  <c r="F102" i="8"/>
  <c r="G102" i="8" s="1"/>
  <c r="H102" i="8"/>
  <c r="I102" i="8" s="1"/>
  <c r="F103" i="8"/>
  <c r="G103" i="8" s="1"/>
  <c r="H103" i="8"/>
  <c r="I103" i="8" s="1"/>
  <c r="F104" i="8"/>
  <c r="G104" i="8" s="1"/>
  <c r="H104" i="8"/>
  <c r="I104" i="8" s="1"/>
  <c r="F105" i="8"/>
  <c r="H105" i="8"/>
  <c r="I105" i="8" s="1"/>
  <c r="F106" i="8"/>
  <c r="G106" i="8" s="1"/>
  <c r="H106" i="8"/>
  <c r="I106" i="8" s="1"/>
  <c r="F107" i="8"/>
  <c r="G107" i="8" s="1"/>
  <c r="H107" i="8"/>
  <c r="I107" i="8" s="1"/>
  <c r="F108" i="8"/>
  <c r="G108" i="8" s="1"/>
  <c r="H108" i="8"/>
  <c r="I108" i="8" s="1"/>
  <c r="F109" i="8"/>
  <c r="H109" i="8"/>
  <c r="I109" i="8" s="1"/>
  <c r="F110" i="8"/>
  <c r="G110" i="8" s="1"/>
  <c r="H110" i="8"/>
  <c r="I110" i="8" s="1"/>
  <c r="F111" i="8"/>
  <c r="G111" i="8" s="1"/>
  <c r="H111" i="8"/>
  <c r="I111" i="8" s="1"/>
  <c r="F112" i="8"/>
  <c r="G112" i="8" s="1"/>
  <c r="H112" i="8"/>
  <c r="I112" i="8" s="1"/>
  <c r="F113" i="8"/>
  <c r="G113" i="8" s="1"/>
  <c r="H113" i="8"/>
  <c r="I113" i="8" s="1"/>
  <c r="F114" i="8"/>
  <c r="G114" i="8" s="1"/>
  <c r="H114" i="8"/>
  <c r="F115" i="8"/>
  <c r="H115" i="8"/>
  <c r="I115" i="8" s="1"/>
  <c r="F116" i="8"/>
  <c r="G116" i="8" s="1"/>
  <c r="H116" i="8"/>
  <c r="I116" i="8" s="1"/>
  <c r="F117" i="8"/>
  <c r="G117" i="8" s="1"/>
  <c r="H117" i="8"/>
  <c r="I117" i="8" s="1"/>
  <c r="F118" i="8"/>
  <c r="G118" i="8" s="1"/>
  <c r="H118" i="8"/>
  <c r="F119" i="8"/>
  <c r="H119" i="8"/>
  <c r="I119" i="8" s="1"/>
  <c r="F120" i="8"/>
  <c r="G120" i="8" s="1"/>
  <c r="H120" i="8"/>
  <c r="I120" i="8" s="1"/>
  <c r="F121" i="8"/>
  <c r="G121" i="8" s="1"/>
  <c r="H121" i="8"/>
  <c r="I121" i="8" s="1"/>
  <c r="F122" i="8"/>
  <c r="G122" i="8" s="1"/>
  <c r="H122" i="8"/>
  <c r="F123" i="8"/>
  <c r="H123" i="8"/>
  <c r="I123" i="8" s="1"/>
  <c r="F124" i="8"/>
  <c r="G124" i="8" s="1"/>
  <c r="H124" i="8"/>
  <c r="I124" i="8" s="1"/>
  <c r="F125" i="8"/>
  <c r="G125" i="8" s="1"/>
  <c r="H125" i="8"/>
  <c r="I125" i="8" s="1"/>
  <c r="F126" i="8"/>
  <c r="G126" i="8" s="1"/>
  <c r="H126" i="8"/>
  <c r="F127" i="8"/>
  <c r="H127" i="8"/>
  <c r="I127" i="8" s="1"/>
  <c r="F128" i="8"/>
  <c r="G128" i="8" s="1"/>
  <c r="H128" i="8"/>
  <c r="I128" i="8" s="1"/>
  <c r="F129" i="8"/>
  <c r="G129" i="8" s="1"/>
  <c r="H129" i="8"/>
  <c r="I129" i="8" s="1"/>
  <c r="F130" i="8"/>
  <c r="G130" i="8" s="1"/>
  <c r="H130" i="8"/>
  <c r="I130" i="8" s="1"/>
  <c r="F131" i="8"/>
  <c r="H131" i="8"/>
  <c r="I131" i="8" s="1"/>
  <c r="F132" i="8"/>
  <c r="G132" i="8" s="1"/>
  <c r="H132" i="8"/>
  <c r="F133" i="8"/>
  <c r="H133" i="8"/>
  <c r="I133" i="8" s="1"/>
  <c r="F134" i="8"/>
  <c r="G134" i="8" s="1"/>
  <c r="H134" i="8"/>
  <c r="I134" i="8" s="1"/>
  <c r="F135" i="8"/>
  <c r="H135" i="8"/>
  <c r="I135" i="8" s="1"/>
  <c r="F136" i="8"/>
  <c r="G136" i="8" s="1"/>
  <c r="H136" i="8"/>
  <c r="I136" i="8" s="1"/>
  <c r="F137" i="8"/>
  <c r="H137" i="8"/>
  <c r="I137" i="8" s="1"/>
  <c r="F138" i="8"/>
  <c r="G138" i="8" s="1"/>
  <c r="H138" i="8"/>
  <c r="I138" i="8" s="1"/>
  <c r="F139" i="8"/>
  <c r="G139" i="8" s="1"/>
  <c r="H139" i="8"/>
  <c r="F140" i="8"/>
  <c r="H140" i="8"/>
  <c r="I140" i="8" s="1"/>
  <c r="F141" i="8"/>
  <c r="H141" i="8"/>
  <c r="I141" i="8" s="1"/>
  <c r="F142" i="8"/>
  <c r="G142" i="8" s="1"/>
  <c r="H142" i="8"/>
  <c r="F143" i="8"/>
  <c r="G143" i="8" s="1"/>
  <c r="H143" i="8"/>
  <c r="F144" i="8"/>
  <c r="G144" i="8" s="1"/>
  <c r="H144" i="8"/>
  <c r="F145" i="8"/>
  <c r="G145" i="8" s="1"/>
  <c r="H145" i="8"/>
  <c r="F146" i="8"/>
  <c r="G146" i="8" s="1"/>
  <c r="H146" i="8"/>
  <c r="F147" i="8"/>
  <c r="G147" i="8" s="1"/>
  <c r="H147" i="8"/>
  <c r="F148" i="8"/>
  <c r="G148" i="8" s="1"/>
  <c r="H148" i="8"/>
  <c r="F149" i="8"/>
  <c r="G149" i="8" s="1"/>
  <c r="H149" i="8"/>
  <c r="F150" i="8"/>
  <c r="G150" i="8" s="1"/>
  <c r="H150" i="8"/>
  <c r="F151" i="8"/>
  <c r="G151" i="8" s="1"/>
  <c r="H151" i="8"/>
  <c r="F152" i="8"/>
  <c r="G152" i="8" s="1"/>
  <c r="H152" i="8"/>
  <c r="F153" i="8"/>
  <c r="G153" i="8" s="1"/>
  <c r="H153" i="8"/>
  <c r="F154" i="8"/>
  <c r="G154" i="8" s="1"/>
  <c r="H154" i="8"/>
  <c r="F155" i="8"/>
  <c r="G155" i="8" s="1"/>
  <c r="H155" i="8"/>
  <c r="F156" i="8"/>
  <c r="G156" i="8" s="1"/>
  <c r="H156" i="8"/>
  <c r="F157" i="8"/>
  <c r="G157" i="8" s="1"/>
  <c r="H157" i="8"/>
  <c r="F158" i="8"/>
  <c r="G158" i="8" s="1"/>
  <c r="H158" i="8"/>
  <c r="F159" i="8"/>
  <c r="G159" i="8" s="1"/>
  <c r="H159" i="8"/>
  <c r="I159" i="8" s="1"/>
  <c r="F160" i="8"/>
  <c r="G160" i="8" s="1"/>
  <c r="H160" i="8"/>
  <c r="I160" i="8" s="1"/>
  <c r="F161" i="8"/>
  <c r="H161" i="8"/>
  <c r="I161" i="8" s="1"/>
  <c r="F162" i="8"/>
  <c r="G162" i="8" s="1"/>
  <c r="H162" i="8"/>
  <c r="I162" i="8" s="1"/>
  <c r="F163" i="8"/>
  <c r="H163" i="8"/>
  <c r="I163" i="8" s="1"/>
  <c r="F164" i="8"/>
  <c r="G164" i="8" s="1"/>
  <c r="H164" i="8"/>
  <c r="I164" i="8" s="1"/>
  <c r="F165" i="8"/>
  <c r="H165" i="8"/>
  <c r="I165" i="8" s="1"/>
  <c r="F166" i="8"/>
  <c r="G166" i="8" s="1"/>
  <c r="H166" i="8"/>
  <c r="I166" i="8" s="1"/>
  <c r="F167" i="8"/>
  <c r="H167" i="8"/>
  <c r="I167" i="8" s="1"/>
  <c r="F168" i="8"/>
  <c r="G168" i="8" s="1"/>
  <c r="H168" i="8"/>
  <c r="I168" i="8" s="1"/>
  <c r="F169" i="8"/>
  <c r="H169" i="8"/>
  <c r="I169" i="8" s="1"/>
  <c r="F170" i="8"/>
  <c r="G170" i="8" s="1"/>
  <c r="H170" i="8"/>
  <c r="I170" i="8" s="1"/>
  <c r="F171" i="8"/>
  <c r="H171" i="8"/>
  <c r="I171" i="8" s="1"/>
  <c r="F172" i="8"/>
  <c r="G172" i="8" s="1"/>
  <c r="H172" i="8"/>
  <c r="I172" i="8" s="1"/>
  <c r="F173" i="8"/>
  <c r="H173" i="8"/>
  <c r="I173" i="8" s="1"/>
  <c r="F174" i="8"/>
  <c r="G174" i="8" s="1"/>
  <c r="H174" i="8"/>
  <c r="I174" i="8" s="1"/>
  <c r="F175" i="8"/>
  <c r="H175" i="8"/>
  <c r="I175" i="8" s="1"/>
  <c r="F176" i="8"/>
  <c r="G176" i="8" s="1"/>
  <c r="H176" i="8"/>
  <c r="I176" i="8" s="1"/>
  <c r="F177" i="8"/>
  <c r="H177" i="8"/>
  <c r="I177" i="8" s="1"/>
  <c r="F178" i="8"/>
  <c r="G178" i="8" s="1"/>
  <c r="H178" i="8"/>
  <c r="I178" i="8" s="1"/>
  <c r="F179" i="8"/>
  <c r="H179" i="8"/>
  <c r="I179" i="8" s="1"/>
  <c r="F180" i="8"/>
  <c r="G180" i="8" s="1"/>
  <c r="H180" i="8"/>
  <c r="I180" i="8" s="1"/>
  <c r="F181" i="8"/>
  <c r="H181" i="8"/>
  <c r="I181" i="8" s="1"/>
  <c r="F182" i="8"/>
  <c r="G182" i="8" s="1"/>
  <c r="H182" i="8"/>
  <c r="I182" i="8" s="1"/>
  <c r="F183" i="8"/>
  <c r="H183" i="8"/>
  <c r="I183" i="8" s="1"/>
  <c r="F184" i="8"/>
  <c r="G184" i="8" s="1"/>
  <c r="H184" i="8"/>
  <c r="I184" i="8" s="1"/>
  <c r="F185" i="8"/>
  <c r="H185" i="8"/>
  <c r="I185" i="8" s="1"/>
  <c r="F186" i="8"/>
  <c r="G186" i="8" s="1"/>
  <c r="H186" i="8"/>
  <c r="I186" i="8" s="1"/>
  <c r="F187" i="8"/>
  <c r="H187" i="8"/>
  <c r="I187" i="8" s="1"/>
  <c r="F188" i="8"/>
  <c r="G188" i="8" s="1"/>
  <c r="H188" i="8"/>
  <c r="I188" i="8" s="1"/>
  <c r="F189" i="8"/>
  <c r="G189" i="8" s="1"/>
  <c r="H189" i="8"/>
  <c r="I189" i="8" s="1"/>
  <c r="F190" i="8"/>
  <c r="G190" i="8" s="1"/>
  <c r="H190" i="8"/>
  <c r="I190" i="8" s="1"/>
  <c r="F191" i="8"/>
  <c r="G191" i="8" s="1"/>
  <c r="H191" i="8"/>
  <c r="I191" i="8" s="1"/>
  <c r="F192" i="8"/>
  <c r="G192" i="8" s="1"/>
  <c r="H192" i="8"/>
  <c r="I192" i="8" s="1"/>
  <c r="F193" i="8"/>
  <c r="G193" i="8" s="1"/>
  <c r="H193" i="8"/>
  <c r="I193" i="8" s="1"/>
  <c r="F194" i="8"/>
  <c r="G194" i="8" s="1"/>
  <c r="H194" i="8"/>
  <c r="I194" i="8" s="1"/>
  <c r="F195" i="8"/>
  <c r="G195" i="8" s="1"/>
  <c r="H195" i="8"/>
  <c r="I195" i="8" s="1"/>
  <c r="F196" i="8"/>
  <c r="G196" i="8" s="1"/>
  <c r="H196" i="8"/>
  <c r="I196" i="8" s="1"/>
  <c r="F197" i="8"/>
  <c r="G197" i="8" s="1"/>
  <c r="H197" i="8"/>
  <c r="I197" i="8" s="1"/>
  <c r="F198" i="8"/>
  <c r="G198" i="8" s="1"/>
  <c r="H198" i="8"/>
  <c r="I198" i="8" s="1"/>
  <c r="F199" i="8"/>
  <c r="G199" i="8" s="1"/>
  <c r="H199" i="8"/>
  <c r="I199" i="8" s="1"/>
  <c r="F200" i="8"/>
  <c r="G200" i="8" s="1"/>
  <c r="H200" i="8"/>
  <c r="I200" i="8" s="1"/>
  <c r="F201" i="8"/>
  <c r="G201" i="8" s="1"/>
  <c r="H201" i="8"/>
  <c r="I201" i="8" s="1"/>
  <c r="F202" i="8"/>
  <c r="G202" i="8" s="1"/>
  <c r="H202" i="8"/>
  <c r="I202" i="8" s="1"/>
  <c r="F203" i="8"/>
  <c r="G203" i="8" s="1"/>
  <c r="H203" i="8"/>
  <c r="I203" i="8" s="1"/>
  <c r="F204" i="8"/>
  <c r="G204" i="8" s="1"/>
  <c r="H204" i="8"/>
  <c r="I204" i="8" s="1"/>
  <c r="F205" i="8"/>
  <c r="G205" i="8" s="1"/>
  <c r="H205" i="8"/>
  <c r="I205" i="8" s="1"/>
  <c r="F206" i="8"/>
  <c r="G206" i="8" s="1"/>
  <c r="H206" i="8"/>
  <c r="I206" i="8" s="1"/>
  <c r="F207" i="8"/>
  <c r="G207" i="8" s="1"/>
  <c r="H207" i="8"/>
  <c r="I207" i="8" s="1"/>
  <c r="F208" i="8"/>
  <c r="G208" i="8" s="1"/>
  <c r="H208" i="8"/>
  <c r="I208" i="8" s="1"/>
  <c r="F209" i="8"/>
  <c r="G209" i="8" s="1"/>
  <c r="H209" i="8"/>
  <c r="I209" i="8" s="1"/>
  <c r="F210" i="8"/>
  <c r="G210" i="8" s="1"/>
  <c r="H210" i="8"/>
  <c r="I210" i="8" s="1"/>
  <c r="F211" i="8"/>
  <c r="G211" i="8" s="1"/>
  <c r="H211" i="8"/>
  <c r="I211" i="8" s="1"/>
  <c r="F212" i="8"/>
  <c r="G212" i="8" s="1"/>
  <c r="H212" i="8"/>
  <c r="I212" i="8" s="1"/>
  <c r="F213" i="8"/>
  <c r="G213" i="8" s="1"/>
  <c r="H213" i="8"/>
  <c r="I213" i="8" s="1"/>
  <c r="F214" i="8"/>
  <c r="G214" i="8" s="1"/>
  <c r="H214" i="8"/>
  <c r="I214" i="8" s="1"/>
  <c r="F215" i="8"/>
  <c r="G215" i="8" s="1"/>
  <c r="H215" i="8"/>
  <c r="I215" i="8" s="1"/>
  <c r="F216" i="8"/>
  <c r="G216" i="8" s="1"/>
  <c r="H216" i="8"/>
  <c r="I216" i="8" s="1"/>
  <c r="F217" i="8"/>
  <c r="G217" i="8" s="1"/>
  <c r="H217" i="8"/>
  <c r="I217" i="8" s="1"/>
  <c r="F218" i="8"/>
  <c r="H218" i="8"/>
  <c r="I218" i="8" s="1"/>
  <c r="F219" i="8"/>
  <c r="H219" i="8"/>
  <c r="I219" i="8" s="1"/>
  <c r="F220" i="8"/>
  <c r="G220" i="8" s="1"/>
  <c r="H220" i="8"/>
  <c r="I220" i="8" s="1"/>
  <c r="F221" i="8"/>
  <c r="H221" i="8"/>
  <c r="I221" i="8" s="1"/>
  <c r="F222" i="8"/>
  <c r="G222" i="8" s="1"/>
  <c r="H222" i="8"/>
  <c r="I222" i="8" s="1"/>
  <c r="F223" i="8"/>
  <c r="H223" i="8"/>
  <c r="I223" i="8" s="1"/>
  <c r="F224" i="8"/>
  <c r="G224" i="8" s="1"/>
  <c r="H224" i="8"/>
  <c r="I224" i="8" s="1"/>
  <c r="F225" i="8"/>
  <c r="H225" i="8"/>
  <c r="I225" i="8" s="1"/>
  <c r="F226" i="8"/>
  <c r="H226" i="8"/>
  <c r="I226" i="8" s="1"/>
  <c r="F227" i="8"/>
  <c r="H227" i="8"/>
  <c r="I227" i="8" s="1"/>
  <c r="F228" i="8"/>
  <c r="G228" i="8" s="1"/>
  <c r="H228" i="8"/>
  <c r="I228" i="8" s="1"/>
  <c r="F229" i="8"/>
  <c r="H229" i="8"/>
  <c r="I229" i="8" s="1"/>
  <c r="F230" i="8"/>
  <c r="G230" i="8" s="1"/>
  <c r="H230" i="8"/>
  <c r="I230" i="8" s="1"/>
  <c r="F231" i="8"/>
  <c r="H231" i="8"/>
  <c r="I231" i="8" s="1"/>
  <c r="F232" i="8"/>
  <c r="G232" i="8" s="1"/>
  <c r="H232" i="8"/>
  <c r="I232" i="8" s="1"/>
  <c r="F233" i="8"/>
  <c r="H233" i="8"/>
  <c r="I233" i="8" s="1"/>
  <c r="F234" i="8"/>
  <c r="G234" i="8" s="1"/>
  <c r="H234" i="8"/>
  <c r="I234" i="8" s="1"/>
  <c r="F235" i="8"/>
  <c r="H235" i="8"/>
  <c r="I235" i="8" s="1"/>
  <c r="F236" i="8"/>
  <c r="H236" i="8"/>
  <c r="I236" i="8" s="1"/>
  <c r="F237" i="8"/>
  <c r="H237" i="8"/>
  <c r="I237" i="8" s="1"/>
  <c r="F238" i="8"/>
  <c r="G238" i="8" s="1"/>
  <c r="H238" i="8"/>
  <c r="I238" i="8" s="1"/>
  <c r="F239" i="8"/>
  <c r="H239" i="8"/>
  <c r="I239" i="8" s="1"/>
  <c r="F240" i="8"/>
  <c r="G240" i="8" s="1"/>
  <c r="H240" i="8"/>
  <c r="I240" i="8" s="1"/>
  <c r="F241" i="8"/>
  <c r="H241" i="8"/>
  <c r="I241" i="8" s="1"/>
  <c r="F242" i="8"/>
  <c r="G242" i="8" s="1"/>
  <c r="H242" i="8"/>
  <c r="I242" i="8" s="1"/>
  <c r="F243" i="8"/>
  <c r="H243" i="8"/>
  <c r="I243" i="8" s="1"/>
  <c r="F244" i="8"/>
  <c r="H244" i="8"/>
  <c r="I244" i="8" s="1"/>
  <c r="F245" i="8"/>
  <c r="H245" i="8"/>
  <c r="I245" i="8" s="1"/>
  <c r="F246" i="8"/>
  <c r="G246" i="8" s="1"/>
  <c r="H246" i="8"/>
  <c r="I246" i="8" s="1"/>
  <c r="F247" i="8"/>
  <c r="H247" i="8"/>
  <c r="I247" i="8" s="1"/>
  <c r="F248" i="8"/>
  <c r="G248" i="8" s="1"/>
  <c r="H248" i="8"/>
  <c r="I248" i="8" s="1"/>
  <c r="F249" i="8"/>
  <c r="H249" i="8"/>
  <c r="I249" i="8" s="1"/>
  <c r="F250" i="8"/>
  <c r="G250" i="8" s="1"/>
  <c r="H250" i="8"/>
  <c r="I250" i="8" s="1"/>
  <c r="F251" i="8"/>
  <c r="H251" i="8"/>
  <c r="I251" i="8" s="1"/>
  <c r="F252" i="8"/>
  <c r="G252" i="8" s="1"/>
  <c r="H252" i="8"/>
  <c r="I252" i="8" s="1"/>
  <c r="F253" i="8"/>
  <c r="H253" i="8"/>
  <c r="I253" i="8" s="1"/>
  <c r="F254" i="8"/>
  <c r="H254" i="8"/>
  <c r="I254" i="8" s="1"/>
  <c r="F255" i="8"/>
  <c r="H255" i="8"/>
  <c r="I255" i="8" s="1"/>
  <c r="F256" i="8"/>
  <c r="G256" i="8" s="1"/>
  <c r="H256" i="8"/>
  <c r="I256" i="8" s="1"/>
  <c r="F257" i="8"/>
  <c r="H257" i="8"/>
  <c r="I257" i="8" s="1"/>
  <c r="F258" i="8"/>
  <c r="G258" i="8" s="1"/>
  <c r="H258" i="8"/>
  <c r="I258" i="8" s="1"/>
  <c r="F259" i="8"/>
  <c r="H259" i="8"/>
  <c r="I259" i="8" s="1"/>
  <c r="F260" i="8"/>
  <c r="G260" i="8" s="1"/>
  <c r="H260" i="8"/>
  <c r="I260" i="8" s="1"/>
  <c r="F261" i="8"/>
  <c r="H261" i="8"/>
  <c r="I261" i="8" s="1"/>
  <c r="F262" i="8"/>
  <c r="H262" i="8"/>
  <c r="I262" i="8" s="1"/>
  <c r="F263" i="8"/>
  <c r="H263" i="8"/>
  <c r="I263" i="8" s="1"/>
  <c r="F264" i="8"/>
  <c r="G264" i="8" s="1"/>
  <c r="H264" i="8"/>
  <c r="I264" i="8" s="1"/>
  <c r="F265" i="8"/>
  <c r="H265" i="8"/>
  <c r="I265" i="8" s="1"/>
  <c r="F266" i="8"/>
  <c r="G266" i="8" s="1"/>
  <c r="H266" i="8"/>
  <c r="I266" i="8" s="1"/>
  <c r="F267" i="8"/>
  <c r="H267" i="8"/>
  <c r="I267" i="8" s="1"/>
  <c r="F268" i="8"/>
  <c r="G268" i="8" s="1"/>
  <c r="H268" i="8"/>
  <c r="I268" i="8" s="1"/>
  <c r="F269" i="8"/>
  <c r="H269" i="8"/>
  <c r="I269" i="8" s="1"/>
  <c r="F270" i="8"/>
  <c r="H270" i="8"/>
  <c r="I270" i="8" s="1"/>
  <c r="F271" i="8"/>
  <c r="H271" i="8"/>
  <c r="I271" i="8" s="1"/>
  <c r="F272" i="8"/>
  <c r="G272" i="8" s="1"/>
  <c r="H272" i="8"/>
  <c r="I272" i="8" s="1"/>
  <c r="F273" i="8"/>
  <c r="H273" i="8"/>
  <c r="I273" i="8" s="1"/>
  <c r="F274" i="8"/>
  <c r="G274" i="8" s="1"/>
  <c r="H274" i="8"/>
  <c r="I274" i="8" s="1"/>
  <c r="F275" i="8"/>
  <c r="H275" i="8"/>
  <c r="I275" i="8" s="1"/>
  <c r="F276" i="8"/>
  <c r="G276" i="8" s="1"/>
  <c r="H276" i="8"/>
  <c r="I276" i="8" s="1"/>
  <c r="F277" i="8"/>
  <c r="H277" i="8"/>
  <c r="I277" i="8" s="1"/>
  <c r="F278" i="8"/>
  <c r="H278" i="8"/>
  <c r="I278" i="8" s="1"/>
  <c r="F279" i="8"/>
  <c r="H279" i="8"/>
  <c r="I279" i="8" s="1"/>
  <c r="F280" i="8"/>
  <c r="G280" i="8" s="1"/>
  <c r="H280" i="8"/>
  <c r="I280" i="8" s="1"/>
  <c r="F281" i="8"/>
  <c r="H281" i="8"/>
  <c r="I281" i="8" s="1"/>
  <c r="F282" i="8"/>
  <c r="G282" i="8" s="1"/>
  <c r="H282" i="8"/>
  <c r="I282" i="8" s="1"/>
  <c r="F283" i="8"/>
  <c r="G283" i="8" s="1"/>
  <c r="H283" i="8"/>
  <c r="I283" i="8" s="1"/>
  <c r="F284" i="8"/>
  <c r="G284" i="8" s="1"/>
  <c r="H284" i="8"/>
  <c r="I284" i="8" s="1"/>
  <c r="F285" i="8"/>
  <c r="G285" i="8" s="1"/>
  <c r="H285" i="8"/>
  <c r="I285" i="8" s="1"/>
  <c r="F286" i="8"/>
  <c r="G286" i="8" s="1"/>
  <c r="H286" i="8"/>
  <c r="I286" i="8" s="1"/>
  <c r="F287" i="8"/>
  <c r="G287" i="8" s="1"/>
  <c r="H287" i="8"/>
  <c r="I287" i="8" s="1"/>
  <c r="F288" i="8"/>
  <c r="G288" i="8" s="1"/>
  <c r="H288" i="8"/>
  <c r="I288" i="8" s="1"/>
  <c r="F289" i="8"/>
  <c r="G289" i="8" s="1"/>
  <c r="H289" i="8"/>
  <c r="I289" i="8" s="1"/>
  <c r="F290" i="8"/>
  <c r="G290" i="8" s="1"/>
  <c r="H290" i="8"/>
  <c r="I290" i="8" s="1"/>
  <c r="F291" i="8"/>
  <c r="G291" i="8" s="1"/>
  <c r="H291" i="8"/>
  <c r="I291" i="8" s="1"/>
  <c r="F292" i="8"/>
  <c r="G292" i="8" s="1"/>
  <c r="H292" i="8"/>
  <c r="I292" i="8" s="1"/>
  <c r="F293" i="8"/>
  <c r="G293" i="8" s="1"/>
  <c r="H293" i="8"/>
  <c r="I293" i="8" s="1"/>
  <c r="F294" i="8"/>
  <c r="G294" i="8" s="1"/>
  <c r="H294" i="8"/>
  <c r="I294" i="8" s="1"/>
  <c r="F295" i="8"/>
  <c r="G295" i="8" s="1"/>
  <c r="H295" i="8"/>
  <c r="I295" i="8" s="1"/>
  <c r="F296" i="8"/>
  <c r="G296" i="8" s="1"/>
  <c r="H296" i="8"/>
  <c r="I296" i="8" s="1"/>
  <c r="F297" i="8"/>
  <c r="G297" i="8" s="1"/>
  <c r="H297" i="8"/>
  <c r="I297" i="8" s="1"/>
  <c r="F298" i="8"/>
  <c r="G298" i="8" s="1"/>
  <c r="H298" i="8"/>
  <c r="I298" i="8" s="1"/>
  <c r="F18" i="8"/>
  <c r="H26" i="8"/>
  <c r="I26" i="8" s="1"/>
  <c r="F34" i="8"/>
  <c r="H38" i="8"/>
  <c r="I38" i="8" s="1"/>
  <c r="F42" i="8"/>
  <c r="H46" i="8"/>
  <c r="I46" i="8" s="1"/>
  <c r="H10" i="8"/>
  <c r="I10" i="8" s="1"/>
  <c r="F47" i="8"/>
  <c r="G47" i="8" s="1"/>
  <c r="H47" i="8"/>
  <c r="I47" i="8" s="1"/>
  <c r="F45" i="8"/>
  <c r="G45" i="8" s="1"/>
  <c r="H45" i="8"/>
  <c r="I45" i="8" s="1"/>
  <c r="F44" i="8"/>
  <c r="F43" i="8"/>
  <c r="G43" i="8" s="1"/>
  <c r="H43" i="8"/>
  <c r="I43" i="8" s="1"/>
  <c r="F41" i="8"/>
  <c r="G41" i="8" s="1"/>
  <c r="H41" i="8"/>
  <c r="I41" i="8" s="1"/>
  <c r="F40" i="8"/>
  <c r="F39" i="8"/>
  <c r="G39" i="8" s="1"/>
  <c r="H39" i="8"/>
  <c r="I39" i="8" s="1"/>
  <c r="F37" i="8"/>
  <c r="G37" i="8" s="1"/>
  <c r="H37" i="8"/>
  <c r="I37" i="8" s="1"/>
  <c r="F36" i="8"/>
  <c r="F35" i="8"/>
  <c r="G35" i="8" s="1"/>
  <c r="H35" i="8"/>
  <c r="I35" i="8" s="1"/>
  <c r="F33" i="8"/>
  <c r="G33" i="8" s="1"/>
  <c r="H33" i="8"/>
  <c r="I33" i="8" s="1"/>
  <c r="F31" i="8"/>
  <c r="G31" i="8" s="1"/>
  <c r="H31" i="8"/>
  <c r="I31" i="8" s="1"/>
  <c r="F30" i="8"/>
  <c r="F29" i="8"/>
  <c r="G29" i="8" s="1"/>
  <c r="H29" i="8"/>
  <c r="I29" i="8" s="1"/>
  <c r="H27" i="8"/>
  <c r="I27" i="8" s="1"/>
  <c r="F27" i="8"/>
  <c r="H25" i="8"/>
  <c r="I25" i="8" s="1"/>
  <c r="F25" i="8"/>
  <c r="H24" i="8"/>
  <c r="I24" i="8" s="1"/>
  <c r="F24" i="8"/>
  <c r="H23" i="8"/>
  <c r="I23" i="8" s="1"/>
  <c r="F23" i="8"/>
  <c r="H22" i="8"/>
  <c r="I22" i="8" s="1"/>
  <c r="F21" i="8"/>
  <c r="H21" i="8"/>
  <c r="I21" i="8" s="1"/>
  <c r="F19" i="8"/>
  <c r="G19" i="8" s="1"/>
  <c r="H19" i="8"/>
  <c r="I19" i="8" s="1"/>
  <c r="F17" i="8"/>
  <c r="G17" i="8" s="1"/>
  <c r="H17" i="8"/>
  <c r="I17" i="8" s="1"/>
  <c r="H16" i="8"/>
  <c r="I16" i="8" s="1"/>
  <c r="F16" i="8"/>
  <c r="F15" i="8"/>
  <c r="G15" i="8" s="1"/>
  <c r="H15" i="8"/>
  <c r="I15" i="8" s="1"/>
  <c r="F13" i="8"/>
  <c r="G13" i="8" s="1"/>
  <c r="H13" i="8"/>
  <c r="I13" i="8" s="1"/>
  <c r="H12" i="8"/>
  <c r="I12" i="8" s="1"/>
  <c r="F12" i="8"/>
  <c r="F11" i="8"/>
  <c r="G11" i="8" s="1"/>
  <c r="H11" i="8"/>
  <c r="I11" i="8" s="1"/>
  <c r="F10" i="8"/>
  <c r="G10" i="8" s="1"/>
  <c r="H9" i="8"/>
  <c r="I9" i="8" s="1"/>
  <c r="F8" i="8"/>
  <c r="G8" i="8" s="1"/>
  <c r="H8" i="8"/>
  <c r="I8" i="8" s="1"/>
  <c r="H7" i="8"/>
  <c r="I7" i="8" s="1"/>
  <c r="H6" i="8"/>
  <c r="I6" i="8" s="1"/>
  <c r="F5" i="8"/>
  <c r="H4" i="8"/>
  <c r="I4" i="8" s="1"/>
  <c r="H3" i="8"/>
  <c r="I3" i="8" s="1"/>
  <c r="F3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H43" i="7" s="1"/>
  <c r="I43" i="7" s="1"/>
  <c r="E44" i="7"/>
  <c r="E45" i="7"/>
  <c r="E46" i="7"/>
  <c r="E47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2" i="7"/>
  <c r="H47" i="7"/>
  <c r="I47" i="7" s="1"/>
  <c r="F45" i="7"/>
  <c r="F43" i="7"/>
  <c r="F41" i="7"/>
  <c r="H39" i="7"/>
  <c r="I39" i="7" s="1"/>
  <c r="F37" i="7"/>
  <c r="G37" i="7" s="1"/>
  <c r="H36" i="7"/>
  <c r="I36" i="7" s="1"/>
  <c r="F35" i="7"/>
  <c r="G35" i="7" s="1"/>
  <c r="H33" i="7"/>
  <c r="I33" i="7" s="1"/>
  <c r="H32" i="7"/>
  <c r="I32" i="7" s="1"/>
  <c r="F32" i="7"/>
  <c r="F31" i="7"/>
  <c r="G31" i="7" s="1"/>
  <c r="F29" i="7"/>
  <c r="F27" i="7"/>
  <c r="G27" i="7" s="1"/>
  <c r="F25" i="7"/>
  <c r="F23" i="7"/>
  <c r="G23" i="7" s="1"/>
  <c r="H20" i="7"/>
  <c r="I20" i="7" s="1"/>
  <c r="H19" i="7"/>
  <c r="I19" i="7" s="1"/>
  <c r="H17" i="7"/>
  <c r="I17" i="7" s="1"/>
  <c r="F16" i="7"/>
  <c r="G16" i="7" s="1"/>
  <c r="H12" i="7"/>
  <c r="I12" i="7" s="1"/>
  <c r="H11" i="7"/>
  <c r="I11" i="7" s="1"/>
  <c r="H9" i="7"/>
  <c r="I9" i="7" s="1"/>
  <c r="H8" i="7"/>
  <c r="I8" i="7" s="1"/>
  <c r="H7" i="7"/>
  <c r="I7" i="7" s="1"/>
  <c r="H4" i="7"/>
  <c r="I4" i="7" s="1"/>
  <c r="J231" i="8" l="1"/>
  <c r="J140" i="8"/>
  <c r="J278" i="8"/>
  <c r="J262" i="8"/>
  <c r="K262" i="8" s="1"/>
  <c r="P262" i="8" s="1"/>
  <c r="Q262" i="8" s="1"/>
  <c r="J244" i="8"/>
  <c r="J226" i="8"/>
  <c r="J182" i="8"/>
  <c r="K182" i="8" s="1"/>
  <c r="M182" i="8" s="1"/>
  <c r="J102" i="8"/>
  <c r="K102" i="8" s="1"/>
  <c r="N102" i="8" s="1"/>
  <c r="J280" i="8"/>
  <c r="J270" i="8"/>
  <c r="J264" i="8"/>
  <c r="K264" i="8" s="1"/>
  <c r="O264" i="8" s="1"/>
  <c r="J254" i="8"/>
  <c r="K254" i="8" s="1"/>
  <c r="J236" i="8"/>
  <c r="K236" i="8" s="1"/>
  <c r="O236" i="8" s="1"/>
  <c r="J228" i="8"/>
  <c r="K228" i="8" s="1"/>
  <c r="O228" i="8" s="1"/>
  <c r="J218" i="8"/>
  <c r="K218" i="8" s="1"/>
  <c r="M218" i="8" s="1"/>
  <c r="J272" i="8"/>
  <c r="J256" i="8"/>
  <c r="K256" i="8" s="1"/>
  <c r="O256" i="8" s="1"/>
  <c r="J238" i="8"/>
  <c r="J220" i="8"/>
  <c r="K220" i="8" s="1"/>
  <c r="O220" i="8" s="1"/>
  <c r="J282" i="8"/>
  <c r="K282" i="8" s="1"/>
  <c r="P282" i="8" s="1"/>
  <c r="Q282" i="8" s="1"/>
  <c r="J274" i="8"/>
  <c r="J266" i="8"/>
  <c r="J258" i="8"/>
  <c r="K258" i="8" s="1"/>
  <c r="J250" i="8"/>
  <c r="K250" i="8" s="1"/>
  <c r="P250" i="8" s="1"/>
  <c r="Q250" i="8" s="1"/>
  <c r="J243" i="8"/>
  <c r="J240" i="8"/>
  <c r="K240" i="8" s="1"/>
  <c r="O240" i="8" s="1"/>
  <c r="J222" i="8"/>
  <c r="K222" i="8" s="1"/>
  <c r="M222" i="8" s="1"/>
  <c r="J174" i="8"/>
  <c r="K174" i="8" s="1"/>
  <c r="J93" i="8"/>
  <c r="K93" i="8" s="1"/>
  <c r="N93" i="8" s="1"/>
  <c r="J60" i="8"/>
  <c r="J48" i="8"/>
  <c r="K48" i="8" s="1"/>
  <c r="G278" i="8"/>
  <c r="J276" i="8"/>
  <c r="G270" i="8"/>
  <c r="J268" i="8"/>
  <c r="G262" i="8"/>
  <c r="J260" i="8"/>
  <c r="G254" i="8"/>
  <c r="J252" i="8"/>
  <c r="K252" i="8" s="1"/>
  <c r="O252" i="8" s="1"/>
  <c r="G244" i="8"/>
  <c r="J242" i="8"/>
  <c r="G236" i="8"/>
  <c r="J234" i="8"/>
  <c r="K234" i="8" s="1"/>
  <c r="L234" i="8" s="1"/>
  <c r="G226" i="8"/>
  <c r="J224" i="8"/>
  <c r="K224" i="8" s="1"/>
  <c r="O224" i="8" s="1"/>
  <c r="G218" i="8"/>
  <c r="J166" i="8"/>
  <c r="K166" i="8" s="1"/>
  <c r="M166" i="8" s="1"/>
  <c r="G140" i="8"/>
  <c r="J136" i="8"/>
  <c r="J124" i="8"/>
  <c r="J97" i="8"/>
  <c r="K97" i="8" s="1"/>
  <c r="N97" i="8" s="1"/>
  <c r="J49" i="8"/>
  <c r="K49" i="8" s="1"/>
  <c r="N49" i="8" s="1"/>
  <c r="J110" i="8"/>
  <c r="J101" i="8"/>
  <c r="J50" i="8"/>
  <c r="K244" i="8"/>
  <c r="O244" i="8" s="1"/>
  <c r="J259" i="8"/>
  <c r="J248" i="8"/>
  <c r="J230" i="8"/>
  <c r="K230" i="8" s="1"/>
  <c r="O230" i="8" s="1"/>
  <c r="J227" i="8"/>
  <c r="K227" i="8" s="1"/>
  <c r="O227" i="8" s="1"/>
  <c r="J180" i="8"/>
  <c r="J172" i="8"/>
  <c r="J164" i="8"/>
  <c r="K164" i="8" s="1"/>
  <c r="O164" i="8" s="1"/>
  <c r="J134" i="8"/>
  <c r="K134" i="8" s="1"/>
  <c r="O134" i="8" s="1"/>
  <c r="J128" i="8"/>
  <c r="J112" i="8"/>
  <c r="K112" i="8" s="1"/>
  <c r="J104" i="8"/>
  <c r="K104" i="8" s="1"/>
  <c r="P104" i="8" s="1"/>
  <c r="Q104" i="8" s="1"/>
  <c r="J100" i="8"/>
  <c r="J96" i="8"/>
  <c r="J92" i="8"/>
  <c r="J64" i="8"/>
  <c r="K64" i="8" s="1"/>
  <c r="P64" i="8" s="1"/>
  <c r="Q64" i="8" s="1"/>
  <c r="J247" i="8"/>
  <c r="K247" i="8" s="1"/>
  <c r="N247" i="8" s="1"/>
  <c r="J186" i="8"/>
  <c r="J178" i="8"/>
  <c r="K178" i="8" s="1"/>
  <c r="O178" i="8" s="1"/>
  <c r="J170" i="8"/>
  <c r="K170" i="8" s="1"/>
  <c r="O170" i="8" s="1"/>
  <c r="J162" i="8"/>
  <c r="K162" i="8" s="1"/>
  <c r="O162" i="8" s="1"/>
  <c r="J116" i="8"/>
  <c r="J106" i="8"/>
  <c r="K106" i="8" s="1"/>
  <c r="N106" i="8" s="1"/>
  <c r="J99" i="8"/>
  <c r="J95" i="8"/>
  <c r="J91" i="8"/>
  <c r="J68" i="8"/>
  <c r="K68" i="8" s="1"/>
  <c r="M68" i="8" s="1"/>
  <c r="J52" i="8"/>
  <c r="J246" i="8"/>
  <c r="K246" i="8" s="1"/>
  <c r="O246" i="8" s="1"/>
  <c r="J232" i="8"/>
  <c r="L228" i="8"/>
  <c r="J184" i="8"/>
  <c r="J176" i="8"/>
  <c r="K176" i="8" s="1"/>
  <c r="L176" i="8" s="1"/>
  <c r="J168" i="8"/>
  <c r="J160" i="8"/>
  <c r="J138" i="8"/>
  <c r="K138" i="8" s="1"/>
  <c r="O138" i="8" s="1"/>
  <c r="J120" i="8"/>
  <c r="J108" i="8"/>
  <c r="J98" i="8"/>
  <c r="J94" i="8"/>
  <c r="M93" i="8"/>
  <c r="J90" i="8"/>
  <c r="J72" i="8"/>
  <c r="J56" i="8"/>
  <c r="K56" i="8" s="1"/>
  <c r="P56" i="8" s="1"/>
  <c r="Q56" i="8" s="1"/>
  <c r="K280" i="8"/>
  <c r="P280" i="8" s="1"/>
  <c r="Q280" i="8" s="1"/>
  <c r="J263" i="8"/>
  <c r="G263" i="8"/>
  <c r="K243" i="8"/>
  <c r="M243" i="8" s="1"/>
  <c r="G229" i="8"/>
  <c r="J229" i="8"/>
  <c r="G163" i="8"/>
  <c r="J163" i="8"/>
  <c r="J294" i="8"/>
  <c r="J292" i="8"/>
  <c r="J290" i="8"/>
  <c r="J288" i="8"/>
  <c r="J286" i="8"/>
  <c r="J284" i="8"/>
  <c r="G281" i="8"/>
  <c r="J281" i="8"/>
  <c r="K274" i="8"/>
  <c r="P274" i="8" s="1"/>
  <c r="Q274" i="8" s="1"/>
  <c r="G273" i="8"/>
  <c r="J273" i="8"/>
  <c r="K266" i="8"/>
  <c r="P266" i="8" s="1"/>
  <c r="Q266" i="8" s="1"/>
  <c r="G265" i="8"/>
  <c r="J265" i="8"/>
  <c r="G257" i="8"/>
  <c r="J257" i="8"/>
  <c r="J255" i="8"/>
  <c r="G241" i="8"/>
  <c r="J241" i="8"/>
  <c r="J239" i="8"/>
  <c r="G225" i="8"/>
  <c r="J225" i="8"/>
  <c r="J223" i="8"/>
  <c r="G183" i="8"/>
  <c r="J183" i="8"/>
  <c r="G167" i="8"/>
  <c r="J167" i="8"/>
  <c r="J279" i="8"/>
  <c r="G279" i="8"/>
  <c r="K259" i="8"/>
  <c r="M259" i="8" s="1"/>
  <c r="G245" i="8"/>
  <c r="J245" i="8"/>
  <c r="J298" i="8"/>
  <c r="J297" i="8"/>
  <c r="J296" i="8"/>
  <c r="J295" i="8"/>
  <c r="K276" i="8"/>
  <c r="M276" i="8" s="1"/>
  <c r="J275" i="8"/>
  <c r="G275" i="8"/>
  <c r="J267" i="8"/>
  <c r="G267" i="8"/>
  <c r="N259" i="8"/>
  <c r="L256" i="8"/>
  <c r="G253" i="8"/>
  <c r="J253" i="8"/>
  <c r="J251" i="8"/>
  <c r="K242" i="8"/>
  <c r="O242" i="8" s="1"/>
  <c r="L240" i="8"/>
  <c r="G237" i="8"/>
  <c r="J237" i="8"/>
  <c r="J235" i="8"/>
  <c r="K226" i="8"/>
  <c r="O226" i="8" s="1"/>
  <c r="L224" i="8"/>
  <c r="G221" i="8"/>
  <c r="J221" i="8"/>
  <c r="J219" i="8"/>
  <c r="G187" i="8"/>
  <c r="J187" i="8"/>
  <c r="G171" i="8"/>
  <c r="J171" i="8"/>
  <c r="J271" i="8"/>
  <c r="G271" i="8"/>
  <c r="G179" i="8"/>
  <c r="J179" i="8"/>
  <c r="I66" i="8"/>
  <c r="J66" i="8"/>
  <c r="J293" i="8"/>
  <c r="J291" i="8"/>
  <c r="J289" i="8"/>
  <c r="J287" i="8"/>
  <c r="J285" i="8"/>
  <c r="J283" i="8"/>
  <c r="K278" i="8"/>
  <c r="L278" i="8" s="1"/>
  <c r="G277" i="8"/>
  <c r="J277" i="8"/>
  <c r="K270" i="8"/>
  <c r="L270" i="8" s="1"/>
  <c r="G269" i="8"/>
  <c r="J269" i="8"/>
  <c r="G261" i="8"/>
  <c r="J261" i="8"/>
  <c r="G249" i="8"/>
  <c r="J249" i="8"/>
  <c r="K238" i="8"/>
  <c r="P238" i="8" s="1"/>
  <c r="Q238" i="8" s="1"/>
  <c r="L236" i="8"/>
  <c r="G233" i="8"/>
  <c r="J233" i="8"/>
  <c r="K231" i="8"/>
  <c r="O231" i="8" s="1"/>
  <c r="G175" i="8"/>
  <c r="J175" i="8"/>
  <c r="I145" i="8"/>
  <c r="J145" i="8"/>
  <c r="K260" i="8"/>
  <c r="M260" i="8" s="1"/>
  <c r="G259" i="8"/>
  <c r="P256" i="8"/>
  <c r="Q256" i="8" s="1"/>
  <c r="G255" i="8"/>
  <c r="G251" i="8"/>
  <c r="G247" i="8"/>
  <c r="G243" i="8"/>
  <c r="P240" i="8"/>
  <c r="Q240" i="8" s="1"/>
  <c r="G239" i="8"/>
  <c r="P236" i="8"/>
  <c r="Q236" i="8" s="1"/>
  <c r="G235" i="8"/>
  <c r="G231" i="8"/>
  <c r="P228" i="8"/>
  <c r="Q228" i="8" s="1"/>
  <c r="G227" i="8"/>
  <c r="P224" i="8"/>
  <c r="Q224" i="8" s="1"/>
  <c r="G223" i="8"/>
  <c r="G219" i="8"/>
  <c r="K186" i="8"/>
  <c r="O186" i="8" s="1"/>
  <c r="M256" i="8"/>
  <c r="M240" i="8"/>
  <c r="M236" i="8"/>
  <c r="M228" i="8"/>
  <c r="M224" i="8"/>
  <c r="G185" i="8"/>
  <c r="J185" i="8"/>
  <c r="G181" i="8"/>
  <c r="J181" i="8"/>
  <c r="G177" i="8"/>
  <c r="J177" i="8"/>
  <c r="G173" i="8"/>
  <c r="J173" i="8"/>
  <c r="G169" i="8"/>
  <c r="J169" i="8"/>
  <c r="G165" i="8"/>
  <c r="J165" i="8"/>
  <c r="G161" i="8"/>
  <c r="J161" i="8"/>
  <c r="G137" i="8"/>
  <c r="J137" i="8"/>
  <c r="N256" i="8"/>
  <c r="N240" i="8"/>
  <c r="N236" i="8"/>
  <c r="N228" i="8"/>
  <c r="N224" i="8"/>
  <c r="K180" i="8"/>
  <c r="M180" i="8" s="1"/>
  <c r="K168" i="8"/>
  <c r="L168" i="8" s="1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I144" i="8"/>
  <c r="J144" i="8"/>
  <c r="G141" i="8"/>
  <c r="J141" i="8"/>
  <c r="K140" i="8"/>
  <c r="L140" i="8" s="1"/>
  <c r="K136" i="8"/>
  <c r="M136" i="8" s="1"/>
  <c r="G133" i="8"/>
  <c r="J133" i="8"/>
  <c r="K116" i="8"/>
  <c r="L116" i="8" s="1"/>
  <c r="G109" i="8"/>
  <c r="J109" i="8"/>
  <c r="J159" i="8"/>
  <c r="I143" i="8"/>
  <c r="J143" i="8"/>
  <c r="G135" i="8"/>
  <c r="J135" i="8"/>
  <c r="I132" i="8"/>
  <c r="J132" i="8"/>
  <c r="K128" i="8"/>
  <c r="O128" i="8" s="1"/>
  <c r="I158" i="8"/>
  <c r="J158" i="8"/>
  <c r="I157" i="8"/>
  <c r="J157" i="8"/>
  <c r="I156" i="8"/>
  <c r="J156" i="8"/>
  <c r="I155" i="8"/>
  <c r="J155" i="8"/>
  <c r="I154" i="8"/>
  <c r="J154" i="8"/>
  <c r="I153" i="8"/>
  <c r="J153" i="8"/>
  <c r="I152" i="8"/>
  <c r="J152" i="8"/>
  <c r="I151" i="8"/>
  <c r="J151" i="8"/>
  <c r="I150" i="8"/>
  <c r="J150" i="8"/>
  <c r="I149" i="8"/>
  <c r="J149" i="8"/>
  <c r="I148" i="8"/>
  <c r="J148" i="8"/>
  <c r="I147" i="8"/>
  <c r="J147" i="8"/>
  <c r="I146" i="8"/>
  <c r="J146" i="8"/>
  <c r="I142" i="8"/>
  <c r="J142" i="8"/>
  <c r="I139" i="8"/>
  <c r="J139" i="8"/>
  <c r="K124" i="8"/>
  <c r="L124" i="8" s="1"/>
  <c r="I126" i="8"/>
  <c r="J126" i="8"/>
  <c r="I122" i="8"/>
  <c r="J122" i="8"/>
  <c r="I118" i="8"/>
  <c r="J118" i="8"/>
  <c r="I114" i="8"/>
  <c r="J114" i="8"/>
  <c r="K108" i="8"/>
  <c r="O108" i="8" s="1"/>
  <c r="G105" i="8"/>
  <c r="J105" i="8"/>
  <c r="J130" i="8"/>
  <c r="G131" i="8"/>
  <c r="J131" i="8"/>
  <c r="G127" i="8"/>
  <c r="J127" i="8"/>
  <c r="G123" i="8"/>
  <c r="J123" i="8"/>
  <c r="G119" i="8"/>
  <c r="J119" i="8"/>
  <c r="G115" i="8"/>
  <c r="J115" i="8"/>
  <c r="K101" i="8"/>
  <c r="M101" i="8" s="1"/>
  <c r="I89" i="8"/>
  <c r="J89" i="8"/>
  <c r="I85" i="8"/>
  <c r="J85" i="8"/>
  <c r="I81" i="8"/>
  <c r="J81" i="8"/>
  <c r="I77" i="8"/>
  <c r="J77" i="8"/>
  <c r="I70" i="8"/>
  <c r="J70" i="8"/>
  <c r="I54" i="8"/>
  <c r="J54" i="8"/>
  <c r="K110" i="8"/>
  <c r="N110" i="8" s="1"/>
  <c r="I74" i="8"/>
  <c r="J74" i="8"/>
  <c r="I58" i="8"/>
  <c r="J58" i="8"/>
  <c r="J129" i="8"/>
  <c r="J125" i="8"/>
  <c r="J121" i="8"/>
  <c r="J117" i="8"/>
  <c r="J113" i="8"/>
  <c r="J111" i="8"/>
  <c r="J107" i="8"/>
  <c r="J103" i="8"/>
  <c r="I87" i="8"/>
  <c r="J87" i="8"/>
  <c r="I83" i="8"/>
  <c r="J83" i="8"/>
  <c r="I79" i="8"/>
  <c r="J79" i="8"/>
  <c r="I62" i="8"/>
  <c r="J62" i="8"/>
  <c r="L97" i="8"/>
  <c r="P93" i="8"/>
  <c r="Q93" i="8" s="1"/>
  <c r="L93" i="8"/>
  <c r="J88" i="8"/>
  <c r="J86" i="8"/>
  <c r="J84" i="8"/>
  <c r="J82" i="8"/>
  <c r="J80" i="8"/>
  <c r="J78" i="8"/>
  <c r="J76" i="8"/>
  <c r="G75" i="8"/>
  <c r="J75" i="8"/>
  <c r="O97" i="8"/>
  <c r="O93" i="8"/>
  <c r="G71" i="8"/>
  <c r="J71" i="8"/>
  <c r="G67" i="8"/>
  <c r="J67" i="8"/>
  <c r="G63" i="8"/>
  <c r="J63" i="8"/>
  <c r="G59" i="8"/>
  <c r="J59" i="8"/>
  <c r="G55" i="8"/>
  <c r="J55" i="8"/>
  <c r="G51" i="8"/>
  <c r="J51" i="8"/>
  <c r="K72" i="8"/>
  <c r="L72" i="8" s="1"/>
  <c r="K60" i="8"/>
  <c r="O60" i="8" s="1"/>
  <c r="K52" i="8"/>
  <c r="P52" i="8" s="1"/>
  <c r="Q52" i="8" s="1"/>
  <c r="J73" i="8"/>
  <c r="J69" i="8"/>
  <c r="J65" i="8"/>
  <c r="J61" i="8"/>
  <c r="J57" i="8"/>
  <c r="J53" i="8"/>
  <c r="F46" i="8"/>
  <c r="G46" i="8" s="1"/>
  <c r="H42" i="8"/>
  <c r="I42" i="8" s="1"/>
  <c r="F38" i="8"/>
  <c r="H34" i="8"/>
  <c r="I34" i="8" s="1"/>
  <c r="H30" i="8"/>
  <c r="I30" i="8" s="1"/>
  <c r="F26" i="8"/>
  <c r="G26" i="8" s="1"/>
  <c r="F22" i="8"/>
  <c r="G22" i="8" s="1"/>
  <c r="F14" i="8"/>
  <c r="H2" i="8"/>
  <c r="I2" i="8" s="1"/>
  <c r="W3" i="8"/>
  <c r="J29" i="8"/>
  <c r="K29" i="8" s="1"/>
  <c r="O29" i="8" s="1"/>
  <c r="V3" i="8"/>
  <c r="J33" i="8"/>
  <c r="K33" i="8" s="1"/>
  <c r="P33" i="8" s="1"/>
  <c r="Q33" i="8" s="1"/>
  <c r="J37" i="8"/>
  <c r="K37" i="8" s="1"/>
  <c r="L37" i="8" s="1"/>
  <c r="J41" i="8"/>
  <c r="J45" i="8"/>
  <c r="K45" i="8" s="1"/>
  <c r="N45" i="8" s="1"/>
  <c r="G23" i="8"/>
  <c r="J23" i="8"/>
  <c r="J11" i="8"/>
  <c r="G14" i="8"/>
  <c r="J15" i="8"/>
  <c r="G18" i="8"/>
  <c r="J19" i="8"/>
  <c r="J21" i="8"/>
  <c r="G21" i="8"/>
  <c r="H20" i="8"/>
  <c r="I20" i="8" s="1"/>
  <c r="F20" i="8"/>
  <c r="J22" i="8"/>
  <c r="G24" i="8"/>
  <c r="J24" i="8"/>
  <c r="G25" i="8"/>
  <c r="J25" i="8"/>
  <c r="G27" i="8"/>
  <c r="J27" i="8"/>
  <c r="F32" i="8"/>
  <c r="H32" i="8"/>
  <c r="I32" i="8" s="1"/>
  <c r="J3" i="8"/>
  <c r="F9" i="8"/>
  <c r="F4" i="8"/>
  <c r="G5" i="8"/>
  <c r="F6" i="8"/>
  <c r="J8" i="8"/>
  <c r="F2" i="8"/>
  <c r="G3" i="8"/>
  <c r="H5" i="8"/>
  <c r="I5" i="8" s="1"/>
  <c r="F7" i="8"/>
  <c r="J10" i="8"/>
  <c r="G12" i="8"/>
  <c r="J12" i="8"/>
  <c r="J13" i="8"/>
  <c r="H14" i="8"/>
  <c r="I14" i="8" s="1"/>
  <c r="G16" i="8"/>
  <c r="J16" i="8"/>
  <c r="J17" i="8"/>
  <c r="H18" i="8"/>
  <c r="I18" i="8" s="1"/>
  <c r="F28" i="8"/>
  <c r="H28" i="8"/>
  <c r="I28" i="8" s="1"/>
  <c r="G36" i="8"/>
  <c r="G44" i="8"/>
  <c r="G40" i="8"/>
  <c r="K41" i="8"/>
  <c r="O41" i="8" s="1"/>
  <c r="G30" i="8"/>
  <c r="J31" i="8"/>
  <c r="G34" i="8"/>
  <c r="J35" i="8"/>
  <c r="H36" i="8"/>
  <c r="I36" i="8" s="1"/>
  <c r="G38" i="8"/>
  <c r="J38" i="8"/>
  <c r="J39" i="8"/>
  <c r="H40" i="8"/>
  <c r="I40" i="8" s="1"/>
  <c r="G42" i="8"/>
  <c r="J43" i="8"/>
  <c r="H44" i="8"/>
  <c r="I44" i="8" s="1"/>
  <c r="J47" i="8"/>
  <c r="H46" i="7"/>
  <c r="I46" i="7" s="1"/>
  <c r="H42" i="7"/>
  <c r="I42" i="7" s="1"/>
  <c r="H38" i="7"/>
  <c r="I38" i="7" s="1"/>
  <c r="F34" i="7"/>
  <c r="G34" i="7" s="1"/>
  <c r="F14" i="7"/>
  <c r="H10" i="7"/>
  <c r="I10" i="7" s="1"/>
  <c r="H6" i="7"/>
  <c r="I6" i="7" s="1"/>
  <c r="H2" i="7"/>
  <c r="W3" i="7"/>
  <c r="V3" i="7"/>
  <c r="J43" i="7"/>
  <c r="G25" i="7"/>
  <c r="G29" i="7"/>
  <c r="F3" i="7"/>
  <c r="G3" i="7" s="1"/>
  <c r="F12" i="7"/>
  <c r="G12" i="7" s="1"/>
  <c r="H13" i="7"/>
  <c r="I13" i="7" s="1"/>
  <c r="H15" i="7"/>
  <c r="I15" i="7" s="1"/>
  <c r="H22" i="7"/>
  <c r="I22" i="7" s="1"/>
  <c r="H25" i="7"/>
  <c r="I25" i="7" s="1"/>
  <c r="H26" i="7"/>
  <c r="I26" i="7" s="1"/>
  <c r="H29" i="7"/>
  <c r="I29" i="7" s="1"/>
  <c r="H30" i="7"/>
  <c r="I30" i="7" s="1"/>
  <c r="F36" i="7"/>
  <c r="G36" i="7" s="1"/>
  <c r="H37" i="7"/>
  <c r="I37" i="7" s="1"/>
  <c r="H40" i="7"/>
  <c r="I40" i="7" s="1"/>
  <c r="H45" i="7"/>
  <c r="I45" i="7" s="1"/>
  <c r="T3" i="7"/>
  <c r="F5" i="7"/>
  <c r="G5" i="7" s="1"/>
  <c r="H16" i="7"/>
  <c r="I16" i="7" s="1"/>
  <c r="F18" i="7"/>
  <c r="G18" i="7" s="1"/>
  <c r="F20" i="7"/>
  <c r="G20" i="7" s="1"/>
  <c r="H21" i="7"/>
  <c r="I21" i="7" s="1"/>
  <c r="H23" i="7"/>
  <c r="I23" i="7" s="1"/>
  <c r="H24" i="7"/>
  <c r="I24" i="7" s="1"/>
  <c r="H27" i="7"/>
  <c r="I27" i="7" s="1"/>
  <c r="H28" i="7"/>
  <c r="I28" i="7" s="1"/>
  <c r="H31" i="7"/>
  <c r="I31" i="7" s="1"/>
  <c r="F33" i="7"/>
  <c r="G33" i="7" s="1"/>
  <c r="H35" i="7"/>
  <c r="I35" i="7" s="1"/>
  <c r="F39" i="7"/>
  <c r="J39" i="7" s="1"/>
  <c r="K39" i="7" s="1"/>
  <c r="O39" i="7" s="1"/>
  <c r="H41" i="7"/>
  <c r="I41" i="7" s="1"/>
  <c r="H44" i="7"/>
  <c r="I44" i="7" s="1"/>
  <c r="F47" i="7"/>
  <c r="J47" i="7" s="1"/>
  <c r="K47" i="7" s="1"/>
  <c r="L47" i="7" s="1"/>
  <c r="I2" i="7"/>
  <c r="U3" i="7"/>
  <c r="F4" i="7"/>
  <c r="H5" i="7"/>
  <c r="I5" i="7" s="1"/>
  <c r="F6" i="7"/>
  <c r="F7" i="7"/>
  <c r="F9" i="7"/>
  <c r="F11" i="7"/>
  <c r="F15" i="7"/>
  <c r="F19" i="7"/>
  <c r="F22" i="7"/>
  <c r="F24" i="7"/>
  <c r="F26" i="7"/>
  <c r="F28" i="7"/>
  <c r="F30" i="7"/>
  <c r="G32" i="7"/>
  <c r="J32" i="7"/>
  <c r="H34" i="7"/>
  <c r="I34" i="7" s="1"/>
  <c r="F10" i="7"/>
  <c r="G14" i="7"/>
  <c r="J20" i="7"/>
  <c r="F2" i="7"/>
  <c r="H3" i="7"/>
  <c r="I3" i="7" s="1"/>
  <c r="F8" i="7"/>
  <c r="F13" i="7"/>
  <c r="H14" i="7"/>
  <c r="I14" i="7" s="1"/>
  <c r="F17" i="7"/>
  <c r="H18" i="7"/>
  <c r="I18" i="7" s="1"/>
  <c r="F21" i="7"/>
  <c r="J35" i="7"/>
  <c r="K43" i="7"/>
  <c r="O43" i="7" s="1"/>
  <c r="G41" i="7"/>
  <c r="G43" i="7"/>
  <c r="G45" i="7"/>
  <c r="G47" i="7"/>
  <c r="F38" i="7"/>
  <c r="F40" i="7"/>
  <c r="F42" i="7"/>
  <c r="F44" i="7"/>
  <c r="F46" i="7"/>
  <c r="G6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H64" i="4" s="1"/>
  <c r="E65" i="4"/>
  <c r="H65" i="4" s="1"/>
  <c r="E66" i="4"/>
  <c r="E67" i="4"/>
  <c r="E68" i="4"/>
  <c r="H68" i="4" s="1"/>
  <c r="E69" i="4"/>
  <c r="H69" i="4" s="1"/>
  <c r="E70" i="4"/>
  <c r="E71" i="4"/>
  <c r="E72" i="4"/>
  <c r="H72" i="4" s="1"/>
  <c r="E73" i="4"/>
  <c r="H73" i="4" s="1"/>
  <c r="E74" i="4"/>
  <c r="E75" i="4"/>
  <c r="E76" i="4"/>
  <c r="H76" i="4" s="1"/>
  <c r="E77" i="4"/>
  <c r="H77" i="4" s="1"/>
  <c r="E78" i="4"/>
  <c r="E79" i="4"/>
  <c r="E80" i="4"/>
  <c r="H80" i="4" s="1"/>
  <c r="E81" i="4"/>
  <c r="E82" i="4"/>
  <c r="E2" i="4"/>
  <c r="C3" i="4"/>
  <c r="C4" i="4"/>
  <c r="C5" i="4"/>
  <c r="C6" i="4"/>
  <c r="C7" i="4"/>
  <c r="C8" i="4"/>
  <c r="C9" i="4"/>
  <c r="C10" i="4"/>
  <c r="C11" i="4"/>
  <c r="F11" i="4" s="1"/>
  <c r="G11" i="4" s="1"/>
  <c r="C12" i="4"/>
  <c r="C13" i="4"/>
  <c r="C14" i="4"/>
  <c r="F14" i="4" s="1"/>
  <c r="G14" i="4" s="1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F30" i="4" s="1"/>
  <c r="G30" i="4" s="1"/>
  <c r="C31" i="4"/>
  <c r="F31" i="4" s="1"/>
  <c r="C32" i="4"/>
  <c r="C33" i="4"/>
  <c r="C34" i="4"/>
  <c r="C35" i="4"/>
  <c r="C36" i="4"/>
  <c r="C37" i="4"/>
  <c r="C38" i="4"/>
  <c r="F38" i="4" s="1"/>
  <c r="C39" i="4"/>
  <c r="C40" i="4"/>
  <c r="C41" i="4"/>
  <c r="C42" i="4"/>
  <c r="C43" i="4"/>
  <c r="C44" i="4"/>
  <c r="C45" i="4"/>
  <c r="C46" i="4"/>
  <c r="F46" i="4" s="1"/>
  <c r="C47" i="4"/>
  <c r="C48" i="4"/>
  <c r="C49" i="4"/>
  <c r="C50" i="4"/>
  <c r="C51" i="4"/>
  <c r="C52" i="4"/>
  <c r="C53" i="4"/>
  <c r="C54" i="4"/>
  <c r="F54" i="4" s="1"/>
  <c r="C55" i="4"/>
  <c r="C56" i="4"/>
  <c r="C57" i="4"/>
  <c r="C58" i="4"/>
  <c r="C59" i="4"/>
  <c r="C60" i="4"/>
  <c r="C61" i="4"/>
  <c r="C62" i="4"/>
  <c r="F62" i="4" s="1"/>
  <c r="C63" i="4"/>
  <c r="F63" i="4" s="1"/>
  <c r="G63" i="4" s="1"/>
  <c r="C64" i="4"/>
  <c r="F64" i="4" s="1"/>
  <c r="G64" i="4" s="1"/>
  <c r="C65" i="4"/>
  <c r="F65" i="4" s="1"/>
  <c r="G65" i="4" s="1"/>
  <c r="C66" i="4"/>
  <c r="F66" i="4" s="1"/>
  <c r="G66" i="4" s="1"/>
  <c r="C67" i="4"/>
  <c r="F67" i="4" s="1"/>
  <c r="G67" i="4" s="1"/>
  <c r="C68" i="4"/>
  <c r="C69" i="4"/>
  <c r="F69" i="4" s="1"/>
  <c r="G69" i="4" s="1"/>
  <c r="C70" i="4"/>
  <c r="F70" i="4" s="1"/>
  <c r="G70" i="4" s="1"/>
  <c r="C71" i="4"/>
  <c r="F71" i="4" s="1"/>
  <c r="G71" i="4" s="1"/>
  <c r="C72" i="4"/>
  <c r="F72" i="4" s="1"/>
  <c r="G72" i="4" s="1"/>
  <c r="C73" i="4"/>
  <c r="F73" i="4" s="1"/>
  <c r="G73" i="4" s="1"/>
  <c r="C74" i="4"/>
  <c r="F74" i="4" s="1"/>
  <c r="G74" i="4" s="1"/>
  <c r="C75" i="4"/>
  <c r="F75" i="4" s="1"/>
  <c r="G75" i="4" s="1"/>
  <c r="C76" i="4"/>
  <c r="C77" i="4"/>
  <c r="F77" i="4" s="1"/>
  <c r="G77" i="4" s="1"/>
  <c r="C78" i="4"/>
  <c r="F78" i="4" s="1"/>
  <c r="G78" i="4" s="1"/>
  <c r="C79" i="4"/>
  <c r="F79" i="4" s="1"/>
  <c r="G79" i="4" s="1"/>
  <c r="C80" i="4"/>
  <c r="F80" i="4" s="1"/>
  <c r="G80" i="4" s="1"/>
  <c r="C81" i="4"/>
  <c r="F81" i="4" s="1"/>
  <c r="G81" i="4" s="1"/>
  <c r="C82" i="4"/>
  <c r="F82" i="4" s="1"/>
  <c r="G82" i="4" s="1"/>
  <c r="C2" i="4"/>
  <c r="F22" i="4"/>
  <c r="G22" i="4" s="1"/>
  <c r="F43" i="4"/>
  <c r="J46" i="8" l="1"/>
  <c r="J30" i="8"/>
  <c r="N244" i="8"/>
  <c r="K120" i="8"/>
  <c r="N120" i="8" s="1"/>
  <c r="O49" i="8"/>
  <c r="O180" i="8"/>
  <c r="L220" i="8"/>
  <c r="J26" i="8"/>
  <c r="K26" i="8" s="1"/>
  <c r="M26" i="8" s="1"/>
  <c r="M270" i="8"/>
  <c r="L280" i="8"/>
  <c r="O280" i="8"/>
  <c r="L48" i="8"/>
  <c r="P124" i="8"/>
  <c r="Q124" i="8" s="1"/>
  <c r="M220" i="8"/>
  <c r="M231" i="8"/>
  <c r="M48" i="8"/>
  <c r="L52" i="8"/>
  <c r="N124" i="8"/>
  <c r="P116" i="8"/>
  <c r="Q116" i="8" s="1"/>
  <c r="N220" i="8"/>
  <c r="P220" i="8"/>
  <c r="Q220" i="8" s="1"/>
  <c r="N280" i="8"/>
  <c r="M174" i="8"/>
  <c r="P174" i="8"/>
  <c r="Q174" i="8" s="1"/>
  <c r="M254" i="8"/>
  <c r="L254" i="8"/>
  <c r="N56" i="8"/>
  <c r="K184" i="8"/>
  <c r="L174" i="8"/>
  <c r="K272" i="8"/>
  <c r="M272" i="8" s="1"/>
  <c r="L49" i="8"/>
  <c r="M49" i="8"/>
  <c r="O56" i="8"/>
  <c r="O116" i="8"/>
  <c r="P136" i="8"/>
  <c r="Q136" i="8" s="1"/>
  <c r="P180" i="8"/>
  <c r="Q180" i="8" s="1"/>
  <c r="P244" i="8"/>
  <c r="Q244" i="8" s="1"/>
  <c r="L231" i="8"/>
  <c r="P49" i="8"/>
  <c r="Q49" i="8" s="1"/>
  <c r="P72" i="8"/>
  <c r="Q72" i="8" s="1"/>
  <c r="L180" i="8"/>
  <c r="M244" i="8"/>
  <c r="P182" i="8"/>
  <c r="Q182" i="8" s="1"/>
  <c r="L218" i="8"/>
  <c r="P259" i="8"/>
  <c r="Q259" i="8" s="1"/>
  <c r="L244" i="8"/>
  <c r="O258" i="8"/>
  <c r="L258" i="8"/>
  <c r="P48" i="8"/>
  <c r="Q48" i="8" s="1"/>
  <c r="N72" i="8"/>
  <c r="P97" i="8"/>
  <c r="Q97" i="8" s="1"/>
  <c r="L136" i="8"/>
  <c r="M164" i="8"/>
  <c r="M176" i="8"/>
  <c r="N252" i="8"/>
  <c r="M252" i="8"/>
  <c r="P166" i="8"/>
  <c r="Q166" i="8" s="1"/>
  <c r="L182" i="8"/>
  <c r="L252" i="8"/>
  <c r="N278" i="8"/>
  <c r="N48" i="8"/>
  <c r="O254" i="8"/>
  <c r="J42" i="8"/>
  <c r="K42" i="8" s="1"/>
  <c r="O42" i="8" s="1"/>
  <c r="O48" i="8"/>
  <c r="K50" i="8"/>
  <c r="M50" i="8" s="1"/>
  <c r="P101" i="8"/>
  <c r="Q101" i="8" s="1"/>
  <c r="P164" i="8"/>
  <c r="Q164" i="8" s="1"/>
  <c r="L166" i="8"/>
  <c r="K268" i="8"/>
  <c r="N268" i="8" s="1"/>
  <c r="P234" i="8"/>
  <c r="Q234" i="8" s="1"/>
  <c r="N52" i="8"/>
  <c r="M56" i="8"/>
  <c r="N64" i="8"/>
  <c r="N101" i="8"/>
  <c r="O101" i="8"/>
  <c r="M104" i="8"/>
  <c r="M116" i="8"/>
  <c r="N164" i="8"/>
  <c r="P176" i="8"/>
  <c r="Q176" i="8" s="1"/>
  <c r="P252" i="8"/>
  <c r="Q252" i="8" s="1"/>
  <c r="O234" i="8"/>
  <c r="N243" i="8"/>
  <c r="O270" i="8"/>
  <c r="M97" i="8"/>
  <c r="M112" i="8"/>
  <c r="N112" i="8"/>
  <c r="K90" i="8"/>
  <c r="M90" i="8" s="1"/>
  <c r="K92" i="8"/>
  <c r="O92" i="8" s="1"/>
  <c r="M64" i="8"/>
  <c r="N68" i="8"/>
  <c r="M72" i="8"/>
  <c r="L104" i="8"/>
  <c r="M124" i="8"/>
  <c r="N138" i="8"/>
  <c r="M138" i="8"/>
  <c r="L112" i="8"/>
  <c r="O140" i="8"/>
  <c r="K160" i="8"/>
  <c r="P160" i="8" s="1"/>
  <c r="Q160" i="8" s="1"/>
  <c r="L164" i="8"/>
  <c r="P168" i="8"/>
  <c r="Q168" i="8" s="1"/>
  <c r="M168" i="8"/>
  <c r="N176" i="8"/>
  <c r="P260" i="8"/>
  <c r="Q260" i="8" s="1"/>
  <c r="N270" i="8"/>
  <c r="M227" i="8"/>
  <c r="N264" i="8"/>
  <c r="N226" i="8"/>
  <c r="M226" i="8"/>
  <c r="N266" i="8"/>
  <c r="N227" i="8"/>
  <c r="K232" i="8"/>
  <c r="L232" i="8" s="1"/>
  <c r="K91" i="8"/>
  <c r="K96" i="8"/>
  <c r="M96" i="8" s="1"/>
  <c r="K98" i="8"/>
  <c r="K248" i="8"/>
  <c r="O248" i="8" s="1"/>
  <c r="N60" i="8"/>
  <c r="L64" i="8"/>
  <c r="L68" i="8"/>
  <c r="O72" i="8"/>
  <c r="O124" i="8"/>
  <c r="L138" i="8"/>
  <c r="N116" i="8"/>
  <c r="N140" i="8"/>
  <c r="N168" i="8"/>
  <c r="K172" i="8"/>
  <c r="L172" i="8" s="1"/>
  <c r="O176" i="8"/>
  <c r="N180" i="8"/>
  <c r="N260" i="8"/>
  <c r="M248" i="8"/>
  <c r="L264" i="8"/>
  <c r="P270" i="8"/>
  <c r="Q270" i="8" s="1"/>
  <c r="M264" i="8"/>
  <c r="L226" i="8"/>
  <c r="O259" i="8"/>
  <c r="P243" i="8"/>
  <c r="Q243" i="8" s="1"/>
  <c r="K94" i="8"/>
  <c r="M94" i="8" s="1"/>
  <c r="K95" i="8"/>
  <c r="M95" i="8" s="1"/>
  <c r="K100" i="8"/>
  <c r="M100" i="8" s="1"/>
  <c r="O64" i="8"/>
  <c r="P138" i="8"/>
  <c r="Q138" i="8" s="1"/>
  <c r="P140" i="8"/>
  <c r="Q140" i="8" s="1"/>
  <c r="M140" i="8"/>
  <c r="O168" i="8"/>
  <c r="N248" i="8"/>
  <c r="L222" i="8"/>
  <c r="L227" i="8"/>
  <c r="P264" i="8"/>
  <c r="Q264" i="8" s="1"/>
  <c r="P226" i="8"/>
  <c r="Q226" i="8" s="1"/>
  <c r="K99" i="8"/>
  <c r="M99" i="8" s="1"/>
  <c r="K65" i="8"/>
  <c r="O65" i="8" s="1"/>
  <c r="K58" i="8"/>
  <c r="O58" i="8" s="1"/>
  <c r="K89" i="8"/>
  <c r="N89" i="8" s="1"/>
  <c r="P134" i="8"/>
  <c r="Q134" i="8" s="1"/>
  <c r="K109" i="8"/>
  <c r="O109" i="8" s="1"/>
  <c r="K133" i="8"/>
  <c r="O133" i="8" s="1"/>
  <c r="K195" i="8"/>
  <c r="P195" i="8" s="1"/>
  <c r="Q195" i="8" s="1"/>
  <c r="K207" i="8"/>
  <c r="L207" i="8" s="1"/>
  <c r="K165" i="8"/>
  <c r="O165" i="8" s="1"/>
  <c r="P162" i="8"/>
  <c r="Q162" i="8" s="1"/>
  <c r="P186" i="8"/>
  <c r="Q186" i="8" s="1"/>
  <c r="K261" i="8"/>
  <c r="L261" i="8" s="1"/>
  <c r="K289" i="8"/>
  <c r="K253" i="8"/>
  <c r="N282" i="8"/>
  <c r="L282" i="8"/>
  <c r="K229" i="8"/>
  <c r="L229" i="8" s="1"/>
  <c r="K53" i="8"/>
  <c r="M53" i="8" s="1"/>
  <c r="K69" i="8"/>
  <c r="O69" i="8" s="1"/>
  <c r="O52" i="8"/>
  <c r="L56" i="8"/>
  <c r="M60" i="8"/>
  <c r="O68" i="8"/>
  <c r="K76" i="8"/>
  <c r="P76" i="8" s="1"/>
  <c r="Q76" i="8" s="1"/>
  <c r="K84" i="8"/>
  <c r="O84" i="8" s="1"/>
  <c r="K79" i="8"/>
  <c r="N79" i="8" s="1"/>
  <c r="K87" i="8"/>
  <c r="O87" i="8" s="1"/>
  <c r="K107" i="8"/>
  <c r="K121" i="8"/>
  <c r="O121" i="8" s="1"/>
  <c r="P102" i="8"/>
  <c r="Q102" i="8" s="1"/>
  <c r="P106" i="8"/>
  <c r="Q106" i="8" s="1"/>
  <c r="P110" i="8"/>
  <c r="Q110" i="8" s="1"/>
  <c r="K54" i="8"/>
  <c r="O54" i="8" s="1"/>
  <c r="K119" i="8"/>
  <c r="N119" i="8" s="1"/>
  <c r="K127" i="8"/>
  <c r="O127" i="8" s="1"/>
  <c r="N104" i="8"/>
  <c r="O104" i="8"/>
  <c r="K105" i="8"/>
  <c r="P108" i="8"/>
  <c r="Q108" i="8" s="1"/>
  <c r="M110" i="8"/>
  <c r="N134" i="8"/>
  <c r="M134" i="8"/>
  <c r="K142" i="8"/>
  <c r="K147" i="8"/>
  <c r="N147" i="8" s="1"/>
  <c r="K149" i="8"/>
  <c r="O149" i="8" s="1"/>
  <c r="K151" i="8"/>
  <c r="N151" i="8" s="1"/>
  <c r="K153" i="8"/>
  <c r="O153" i="8" s="1"/>
  <c r="K155" i="8"/>
  <c r="N155" i="8" s="1"/>
  <c r="K157" i="8"/>
  <c r="O157" i="8" s="1"/>
  <c r="P112" i="8"/>
  <c r="Q112" i="8" s="1"/>
  <c r="O112" i="8"/>
  <c r="M128" i="8"/>
  <c r="K132" i="8"/>
  <c r="O132" i="8" s="1"/>
  <c r="K143" i="8"/>
  <c r="O143" i="8" s="1"/>
  <c r="O136" i="8"/>
  <c r="K141" i="8"/>
  <c r="M141" i="8" s="1"/>
  <c r="K188" i="8"/>
  <c r="N188" i="8" s="1"/>
  <c r="K192" i="8"/>
  <c r="L192" i="8" s="1"/>
  <c r="K196" i="8"/>
  <c r="K200" i="8"/>
  <c r="L200" i="8" s="1"/>
  <c r="K204" i="8"/>
  <c r="N204" i="8" s="1"/>
  <c r="K208" i="8"/>
  <c r="L208" i="8" s="1"/>
  <c r="K212" i="8"/>
  <c r="K216" i="8"/>
  <c r="L216" i="8" s="1"/>
  <c r="N162" i="8"/>
  <c r="M162" i="8"/>
  <c r="O166" i="8"/>
  <c r="N170" i="8"/>
  <c r="M170" i="8"/>
  <c r="O174" i="8"/>
  <c r="N178" i="8"/>
  <c r="M178" i="8"/>
  <c r="O182" i="8"/>
  <c r="N186" i="8"/>
  <c r="M186" i="8"/>
  <c r="K145" i="8"/>
  <c r="O145" i="8" s="1"/>
  <c r="O218" i="8"/>
  <c r="P222" i="8"/>
  <c r="Q222" i="8" s="1"/>
  <c r="P231" i="8"/>
  <c r="Q231" i="8" s="1"/>
  <c r="K233" i="8"/>
  <c r="N233" i="8" s="1"/>
  <c r="N238" i="8"/>
  <c r="M238" i="8"/>
  <c r="O247" i="8"/>
  <c r="O250" i="8"/>
  <c r="P254" i="8"/>
  <c r="Q254" i="8" s="1"/>
  <c r="M262" i="8"/>
  <c r="P278" i="8"/>
  <c r="Q278" i="8" s="1"/>
  <c r="K283" i="8"/>
  <c r="O283" i="8" s="1"/>
  <c r="K291" i="8"/>
  <c r="O291" i="8" s="1"/>
  <c r="K179" i="8"/>
  <c r="P218" i="8"/>
  <c r="Q218" i="8" s="1"/>
  <c r="P227" i="8"/>
  <c r="Q227" i="8" s="1"/>
  <c r="N250" i="8"/>
  <c r="M250" i="8"/>
  <c r="K221" i="8"/>
  <c r="M221" i="8" s="1"/>
  <c r="K235" i="8"/>
  <c r="N242" i="8"/>
  <c r="M242" i="8"/>
  <c r="P258" i="8"/>
  <c r="Q258" i="8" s="1"/>
  <c r="L268" i="8"/>
  <c r="N276" i="8"/>
  <c r="K295" i="8"/>
  <c r="K245" i="8"/>
  <c r="M245" i="8" s="1"/>
  <c r="K279" i="8"/>
  <c r="O279" i="8" s="1"/>
  <c r="N230" i="8"/>
  <c r="M230" i="8"/>
  <c r="N246" i="8"/>
  <c r="M246" i="8"/>
  <c r="O262" i="8"/>
  <c r="K273" i="8"/>
  <c r="O273" i="8" s="1"/>
  <c r="O274" i="8"/>
  <c r="L274" i="8"/>
  <c r="K284" i="8"/>
  <c r="N284" i="8" s="1"/>
  <c r="K292" i="8"/>
  <c r="P60" i="8"/>
  <c r="Q60" i="8" s="1"/>
  <c r="K263" i="8"/>
  <c r="L263" i="8" s="1"/>
  <c r="M280" i="8"/>
  <c r="L262" i="8"/>
  <c r="N231" i="8"/>
  <c r="K51" i="8"/>
  <c r="K67" i="8"/>
  <c r="N67" i="8" s="1"/>
  <c r="K82" i="8"/>
  <c r="K103" i="8"/>
  <c r="P103" i="8" s="1"/>
  <c r="Q103" i="8" s="1"/>
  <c r="K81" i="8"/>
  <c r="K130" i="8"/>
  <c r="L130" i="8" s="1"/>
  <c r="M108" i="8"/>
  <c r="K126" i="8"/>
  <c r="O126" i="8" s="1"/>
  <c r="N128" i="8"/>
  <c r="K199" i="8"/>
  <c r="L199" i="8" s="1"/>
  <c r="K211" i="8"/>
  <c r="K173" i="8"/>
  <c r="P173" i="8" s="1"/>
  <c r="Q173" i="8" s="1"/>
  <c r="P178" i="8"/>
  <c r="Q178" i="8" s="1"/>
  <c r="K219" i="8"/>
  <c r="M219" i="8" s="1"/>
  <c r="K57" i="8"/>
  <c r="P57" i="8" s="1"/>
  <c r="Q57" i="8" s="1"/>
  <c r="K73" i="8"/>
  <c r="O73" i="8" s="1"/>
  <c r="L60" i="8"/>
  <c r="K55" i="8"/>
  <c r="L55" i="8" s="1"/>
  <c r="K63" i="8"/>
  <c r="O63" i="8" s="1"/>
  <c r="K71" i="8"/>
  <c r="L71" i="8" s="1"/>
  <c r="K78" i="8"/>
  <c r="O78" i="8" s="1"/>
  <c r="K86" i="8"/>
  <c r="L86" i="8" s="1"/>
  <c r="K62" i="8"/>
  <c r="O62" i="8" s="1"/>
  <c r="K111" i="8"/>
  <c r="N111" i="8" s="1"/>
  <c r="K125" i="8"/>
  <c r="O125" i="8" s="1"/>
  <c r="P68" i="8"/>
  <c r="Q68" i="8" s="1"/>
  <c r="L102" i="8"/>
  <c r="L106" i="8"/>
  <c r="L110" i="8"/>
  <c r="K77" i="8"/>
  <c r="P77" i="8" s="1"/>
  <c r="Q77" i="8" s="1"/>
  <c r="K85" i="8"/>
  <c r="O85" i="8" s="1"/>
  <c r="M102" i="8"/>
  <c r="L108" i="8"/>
  <c r="K114" i="8"/>
  <c r="O114" i="8" s="1"/>
  <c r="K122" i="8"/>
  <c r="P122" i="8" s="1"/>
  <c r="Q122" i="8" s="1"/>
  <c r="N122" i="8"/>
  <c r="L134" i="8"/>
  <c r="L128" i="8"/>
  <c r="K189" i="8"/>
  <c r="N189" i="8" s="1"/>
  <c r="O189" i="8"/>
  <c r="K193" i="8"/>
  <c r="L193" i="8" s="1"/>
  <c r="K197" i="8"/>
  <c r="K201" i="8"/>
  <c r="L201" i="8" s="1"/>
  <c r="K205" i="8"/>
  <c r="N205" i="8" s="1"/>
  <c r="K209" i="8"/>
  <c r="L209" i="8" s="1"/>
  <c r="K213" i="8"/>
  <c r="K217" i="8"/>
  <c r="L217" i="8" s="1"/>
  <c r="K161" i="8"/>
  <c r="O161" i="8" s="1"/>
  <c r="K169" i="8"/>
  <c r="P169" i="8" s="1"/>
  <c r="Q169" i="8" s="1"/>
  <c r="K177" i="8"/>
  <c r="O177" i="8" s="1"/>
  <c r="K185" i="8"/>
  <c r="O185" i="8" s="1"/>
  <c r="L162" i="8"/>
  <c r="L170" i="8"/>
  <c r="L178" i="8"/>
  <c r="L186" i="8"/>
  <c r="L238" i="8"/>
  <c r="L247" i="8"/>
  <c r="M247" i="8"/>
  <c r="N262" i="8"/>
  <c r="K277" i="8"/>
  <c r="O277" i="8" s="1"/>
  <c r="K285" i="8"/>
  <c r="O285" i="8" s="1"/>
  <c r="K293" i="8"/>
  <c r="L293" i="8" s="1"/>
  <c r="L250" i="8"/>
  <c r="K187" i="8"/>
  <c r="K237" i="8"/>
  <c r="L237" i="8" s="1"/>
  <c r="L242" i="8"/>
  <c r="K275" i="8"/>
  <c r="L275" i="8" s="1"/>
  <c r="K296" i="8"/>
  <c r="M296" i="8" s="1"/>
  <c r="K167" i="8"/>
  <c r="O167" i="8" s="1"/>
  <c r="K223" i="8"/>
  <c r="O223" i="8" s="1"/>
  <c r="L230" i="8"/>
  <c r="K239" i="8"/>
  <c r="M239" i="8" s="1"/>
  <c r="L246" i="8"/>
  <c r="K255" i="8"/>
  <c r="P255" i="8" s="1"/>
  <c r="Q255" i="8" s="1"/>
  <c r="K265" i="8"/>
  <c r="M265" i="8" s="1"/>
  <c r="O266" i="8"/>
  <c r="L266" i="8"/>
  <c r="M274" i="8"/>
  <c r="M282" i="8"/>
  <c r="K286" i="8"/>
  <c r="K294" i="8"/>
  <c r="K163" i="8"/>
  <c r="O163" i="8" s="1"/>
  <c r="N234" i="8"/>
  <c r="M234" i="8"/>
  <c r="O243" i="8"/>
  <c r="O222" i="8"/>
  <c r="O238" i="8"/>
  <c r="K59" i="8"/>
  <c r="O59" i="8" s="1"/>
  <c r="K117" i="8"/>
  <c r="O117" i="8" s="1"/>
  <c r="K70" i="8"/>
  <c r="L70" i="8" s="1"/>
  <c r="K118" i="8"/>
  <c r="O118" i="8" s="1"/>
  <c r="K191" i="8"/>
  <c r="L191" i="8" s="1"/>
  <c r="K203" i="8"/>
  <c r="P203" i="8" s="1"/>
  <c r="Q203" i="8" s="1"/>
  <c r="K215" i="8"/>
  <c r="K137" i="8"/>
  <c r="O137" i="8" s="1"/>
  <c r="K181" i="8"/>
  <c r="M181" i="8" s="1"/>
  <c r="P170" i="8"/>
  <c r="Q170" i="8" s="1"/>
  <c r="K171" i="8"/>
  <c r="P171" i="8" s="1"/>
  <c r="Q171" i="8" s="1"/>
  <c r="O276" i="8"/>
  <c r="L276" i="8"/>
  <c r="K298" i="8"/>
  <c r="N298" i="8" s="1"/>
  <c r="K183" i="8"/>
  <c r="O183" i="8" s="1"/>
  <c r="K281" i="8"/>
  <c r="M281" i="8" s="1"/>
  <c r="K290" i="8"/>
  <c r="K61" i="8"/>
  <c r="M52" i="8"/>
  <c r="K75" i="8"/>
  <c r="K80" i="8"/>
  <c r="O80" i="8" s="1"/>
  <c r="K88" i="8"/>
  <c r="K83" i="8"/>
  <c r="M83" i="8" s="1"/>
  <c r="K113" i="8"/>
  <c r="K129" i="8"/>
  <c r="M129" i="8" s="1"/>
  <c r="K74" i="8"/>
  <c r="O74" i="8" s="1"/>
  <c r="O102" i="8"/>
  <c r="O106" i="8"/>
  <c r="O110" i="8"/>
  <c r="L101" i="8"/>
  <c r="K115" i="8"/>
  <c r="O115" i="8" s="1"/>
  <c r="K123" i="8"/>
  <c r="O123" i="8" s="1"/>
  <c r="K131" i="8"/>
  <c r="N131" i="8" s="1"/>
  <c r="M106" i="8"/>
  <c r="N108" i="8"/>
  <c r="K139" i="8"/>
  <c r="P139" i="8" s="1"/>
  <c r="Q139" i="8" s="1"/>
  <c r="K146" i="8"/>
  <c r="M146" i="8" s="1"/>
  <c r="K148" i="8"/>
  <c r="O148" i="8" s="1"/>
  <c r="K150" i="8"/>
  <c r="M150" i="8" s="1"/>
  <c r="K152" i="8"/>
  <c r="O152" i="8" s="1"/>
  <c r="K154" i="8"/>
  <c r="O154" i="8" s="1"/>
  <c r="K156" i="8"/>
  <c r="O156" i="8" s="1"/>
  <c r="K158" i="8"/>
  <c r="P128" i="8"/>
  <c r="Q128" i="8" s="1"/>
  <c r="K135" i="8"/>
  <c r="O135" i="8" s="1"/>
  <c r="K159" i="8"/>
  <c r="M159" i="8" s="1"/>
  <c r="N136" i="8"/>
  <c r="K144" i="8"/>
  <c r="N144" i="8" s="1"/>
  <c r="K190" i="8"/>
  <c r="L190" i="8" s="1"/>
  <c r="K194" i="8"/>
  <c r="P194" i="8" s="1"/>
  <c r="Q194" i="8" s="1"/>
  <c r="K198" i="8"/>
  <c r="N198" i="8" s="1"/>
  <c r="K202" i="8"/>
  <c r="L202" i="8" s="1"/>
  <c r="K206" i="8"/>
  <c r="L206" i="8" s="1"/>
  <c r="K210" i="8"/>
  <c r="P210" i="8" s="1"/>
  <c r="Q210" i="8" s="1"/>
  <c r="K214" i="8"/>
  <c r="N214" i="8" s="1"/>
  <c r="N166" i="8"/>
  <c r="N174" i="8"/>
  <c r="N182" i="8"/>
  <c r="O260" i="8"/>
  <c r="L260" i="8"/>
  <c r="K175" i="8"/>
  <c r="M175" i="8" s="1"/>
  <c r="N222" i="8"/>
  <c r="P247" i="8"/>
  <c r="Q247" i="8" s="1"/>
  <c r="K249" i="8"/>
  <c r="L249" i="8" s="1"/>
  <c r="N254" i="8"/>
  <c r="K269" i="8"/>
  <c r="L269" i="8" s="1"/>
  <c r="M278" i="8"/>
  <c r="K287" i="8"/>
  <c r="L287" i="8" s="1"/>
  <c r="K66" i="8"/>
  <c r="O66" i="8" s="1"/>
  <c r="N218" i="8"/>
  <c r="K271" i="8"/>
  <c r="L271" i="8" s="1"/>
  <c r="P242" i="8"/>
  <c r="Q242" i="8" s="1"/>
  <c r="K251" i="8"/>
  <c r="P251" i="8" s="1"/>
  <c r="Q251" i="8" s="1"/>
  <c r="N258" i="8"/>
  <c r="M258" i="8"/>
  <c r="K267" i="8"/>
  <c r="N267" i="8" s="1"/>
  <c r="M268" i="8"/>
  <c r="P276" i="8"/>
  <c r="Q276" i="8" s="1"/>
  <c r="K297" i="8"/>
  <c r="P297" i="8" s="1"/>
  <c r="Q297" i="8" s="1"/>
  <c r="L259" i="8"/>
  <c r="K225" i="8"/>
  <c r="M225" i="8" s="1"/>
  <c r="P230" i="8"/>
  <c r="Q230" i="8" s="1"/>
  <c r="K241" i="8"/>
  <c r="M241" i="8" s="1"/>
  <c r="P246" i="8"/>
  <c r="Q246" i="8" s="1"/>
  <c r="K257" i="8"/>
  <c r="L257" i="8" s="1"/>
  <c r="M266" i="8"/>
  <c r="N274" i="8"/>
  <c r="O278" i="8"/>
  <c r="O282" i="8"/>
  <c r="K288" i="8"/>
  <c r="O288" i="8" s="1"/>
  <c r="L243" i="8"/>
  <c r="J34" i="8"/>
  <c r="K34" i="8" s="1"/>
  <c r="M34" i="8" s="1"/>
  <c r="U10" i="8"/>
  <c r="L41" i="8"/>
  <c r="P45" i="8"/>
  <c r="Q45" i="8" s="1"/>
  <c r="O45" i="8"/>
  <c r="O37" i="8"/>
  <c r="L29" i="8"/>
  <c r="T10" i="8"/>
  <c r="N37" i="8"/>
  <c r="P37" i="8"/>
  <c r="Q37" i="8" s="1"/>
  <c r="N41" i="8"/>
  <c r="M45" i="8"/>
  <c r="P41" i="8"/>
  <c r="Q41" i="8" s="1"/>
  <c r="M37" i="8"/>
  <c r="O33" i="8"/>
  <c r="K16" i="8"/>
  <c r="O16" i="8" s="1"/>
  <c r="K12" i="8"/>
  <c r="N12" i="8" s="1"/>
  <c r="G6" i="8"/>
  <c r="J6" i="8"/>
  <c r="K3" i="8"/>
  <c r="O3" i="8" s="1"/>
  <c r="N29" i="8"/>
  <c r="P29" i="8"/>
  <c r="Q29" i="8" s="1"/>
  <c r="K19" i="8"/>
  <c r="L19" i="8" s="1"/>
  <c r="J14" i="8"/>
  <c r="K23" i="8"/>
  <c r="N23" i="8" s="1"/>
  <c r="K46" i="8"/>
  <c r="M46" i="8" s="1"/>
  <c r="K38" i="8"/>
  <c r="N38" i="8" s="1"/>
  <c r="K17" i="8"/>
  <c r="P17" i="8" s="1"/>
  <c r="Q17" i="8" s="1"/>
  <c r="K8" i="8"/>
  <c r="L8" i="8" s="1"/>
  <c r="G9" i="8"/>
  <c r="J9" i="8"/>
  <c r="K25" i="8"/>
  <c r="N25" i="8" s="1"/>
  <c r="K21" i="8"/>
  <c r="O21" i="8" s="1"/>
  <c r="K31" i="8"/>
  <c r="O31" i="8" s="1"/>
  <c r="M41" i="8"/>
  <c r="N33" i="8"/>
  <c r="J36" i="8"/>
  <c r="L33" i="8"/>
  <c r="G28" i="8"/>
  <c r="J28" i="8"/>
  <c r="K24" i="8"/>
  <c r="N24" i="8" s="1"/>
  <c r="G20" i="8"/>
  <c r="J20" i="8"/>
  <c r="M29" i="8"/>
  <c r="J18" i="8"/>
  <c r="M33" i="8"/>
  <c r="K13" i="8"/>
  <c r="M13" i="8" s="1"/>
  <c r="G7" i="8"/>
  <c r="J7" i="8"/>
  <c r="K27" i="8"/>
  <c r="O27" i="8" s="1"/>
  <c r="K22" i="8"/>
  <c r="O22" i="8" s="1"/>
  <c r="K15" i="8"/>
  <c r="M15" i="8" s="1"/>
  <c r="K47" i="8"/>
  <c r="M47" i="8" s="1"/>
  <c r="K43" i="8"/>
  <c r="M43" i="8" s="1"/>
  <c r="K39" i="8"/>
  <c r="M39" i="8" s="1"/>
  <c r="K35" i="8"/>
  <c r="M35" i="8" s="1"/>
  <c r="K30" i="8"/>
  <c r="O30" i="8" s="1"/>
  <c r="L45" i="8"/>
  <c r="J40" i="8"/>
  <c r="J44" i="8"/>
  <c r="K10" i="8"/>
  <c r="O10" i="8" s="1"/>
  <c r="G2" i="8"/>
  <c r="T6" i="8"/>
  <c r="J2" i="8"/>
  <c r="G4" i="8"/>
  <c r="J4" i="8"/>
  <c r="G32" i="8"/>
  <c r="J32" i="8"/>
  <c r="K11" i="8"/>
  <c r="M11" i="8" s="1"/>
  <c r="J5" i="8"/>
  <c r="G39" i="7"/>
  <c r="J45" i="7"/>
  <c r="H79" i="4"/>
  <c r="H75" i="4"/>
  <c r="H71" i="4"/>
  <c r="H67" i="4"/>
  <c r="J67" i="4" s="1"/>
  <c r="K67" i="4" s="1"/>
  <c r="M67" i="4" s="1"/>
  <c r="H63" i="4"/>
  <c r="F59" i="4"/>
  <c r="F55" i="4"/>
  <c r="F51" i="4"/>
  <c r="G51" i="4" s="1"/>
  <c r="F47" i="4"/>
  <c r="F39" i="4"/>
  <c r="G39" i="4" s="1"/>
  <c r="F35" i="4"/>
  <c r="F27" i="4"/>
  <c r="G27" i="4" s="1"/>
  <c r="F23" i="4"/>
  <c r="F19" i="4"/>
  <c r="F15" i="4"/>
  <c r="F7" i="4"/>
  <c r="G7" i="4" s="1"/>
  <c r="F3" i="4"/>
  <c r="J80" i="4"/>
  <c r="F68" i="4"/>
  <c r="G68" i="4" s="1"/>
  <c r="H82" i="4"/>
  <c r="J82" i="4" s="1"/>
  <c r="H78" i="4"/>
  <c r="H74" i="4"/>
  <c r="H70" i="4"/>
  <c r="H66" i="4"/>
  <c r="J66" i="4" s="1"/>
  <c r="F76" i="4"/>
  <c r="G76" i="4" s="1"/>
  <c r="P47" i="7"/>
  <c r="Q47" i="7" s="1"/>
  <c r="J41" i="7"/>
  <c r="K41" i="7" s="1"/>
  <c r="P41" i="7" s="1"/>
  <c r="Q41" i="7" s="1"/>
  <c r="J16" i="7"/>
  <c r="J37" i="7"/>
  <c r="J31" i="7"/>
  <c r="K31" i="7" s="1"/>
  <c r="N31" i="7" s="1"/>
  <c r="J34" i="7"/>
  <c r="K34" i="7" s="1"/>
  <c r="O34" i="7" s="1"/>
  <c r="J33" i="7"/>
  <c r="K33" i="7" s="1"/>
  <c r="M33" i="7" s="1"/>
  <c r="L39" i="7"/>
  <c r="J27" i="7"/>
  <c r="J29" i="7"/>
  <c r="L43" i="7"/>
  <c r="J12" i="7"/>
  <c r="K12" i="7" s="1"/>
  <c r="L12" i="7" s="1"/>
  <c r="J36" i="7"/>
  <c r="J23" i="7"/>
  <c r="J25" i="7"/>
  <c r="J11" i="7"/>
  <c r="G11" i="7"/>
  <c r="G44" i="7"/>
  <c r="J44" i="7"/>
  <c r="J2" i="7"/>
  <c r="G2" i="7"/>
  <c r="T6" i="7"/>
  <c r="P43" i="7"/>
  <c r="Q43" i="7" s="1"/>
  <c r="G30" i="7"/>
  <c r="J30" i="7"/>
  <c r="G22" i="7"/>
  <c r="J22" i="7"/>
  <c r="G9" i="7"/>
  <c r="J9" i="7"/>
  <c r="G4" i="7"/>
  <c r="J4" i="7"/>
  <c r="N47" i="7"/>
  <c r="M47" i="7"/>
  <c r="P39" i="7"/>
  <c r="Q39" i="7" s="1"/>
  <c r="J5" i="7"/>
  <c r="J3" i="7"/>
  <c r="G46" i="7"/>
  <c r="J46" i="7"/>
  <c r="J17" i="7"/>
  <c r="G17" i="7"/>
  <c r="G24" i="7"/>
  <c r="J24" i="7"/>
  <c r="G42" i="7"/>
  <c r="J42" i="7"/>
  <c r="G21" i="7"/>
  <c r="J21" i="7"/>
  <c r="G13" i="7"/>
  <c r="J13" i="7"/>
  <c r="J18" i="7"/>
  <c r="N43" i="7"/>
  <c r="M43" i="7"/>
  <c r="K37" i="7"/>
  <c r="L37" i="7" s="1"/>
  <c r="G28" i="7"/>
  <c r="J28" i="7"/>
  <c r="J19" i="7"/>
  <c r="G19" i="7"/>
  <c r="G7" i="7"/>
  <c r="J7" i="7"/>
  <c r="O47" i="7"/>
  <c r="N39" i="7"/>
  <c r="M39" i="7"/>
  <c r="T10" i="7"/>
  <c r="G38" i="7"/>
  <c r="J38" i="7"/>
  <c r="K45" i="7"/>
  <c r="P45" i="7" s="1"/>
  <c r="Q45" i="7" s="1"/>
  <c r="G40" i="7"/>
  <c r="J40" i="7"/>
  <c r="K35" i="7"/>
  <c r="O35" i="7" s="1"/>
  <c r="J8" i="7"/>
  <c r="G8" i="7"/>
  <c r="K20" i="7"/>
  <c r="P20" i="7" s="1"/>
  <c r="Q20" i="7" s="1"/>
  <c r="G10" i="7"/>
  <c r="J10" i="7"/>
  <c r="K32" i="7"/>
  <c r="M32" i="7" s="1"/>
  <c r="G26" i="7"/>
  <c r="J26" i="7"/>
  <c r="G15" i="7"/>
  <c r="J15" i="7"/>
  <c r="J6" i="7"/>
  <c r="G6" i="7"/>
  <c r="J14" i="7"/>
  <c r="U10" i="7"/>
  <c r="J76" i="4"/>
  <c r="I76" i="4"/>
  <c r="J72" i="4"/>
  <c r="I72" i="4"/>
  <c r="J68" i="4"/>
  <c r="K68" i="4" s="1"/>
  <c r="I68" i="4"/>
  <c r="J64" i="4"/>
  <c r="I64" i="4"/>
  <c r="J79" i="4"/>
  <c r="K79" i="4" s="1"/>
  <c r="I79" i="4"/>
  <c r="J75" i="4"/>
  <c r="I75" i="4"/>
  <c r="J71" i="4"/>
  <c r="K71" i="4" s="1"/>
  <c r="M71" i="4" s="1"/>
  <c r="I71" i="4"/>
  <c r="J63" i="4"/>
  <c r="K63" i="4" s="1"/>
  <c r="M63" i="4" s="1"/>
  <c r="I63" i="4"/>
  <c r="J78" i="4"/>
  <c r="K78" i="4" s="1"/>
  <c r="M78" i="4" s="1"/>
  <c r="I78" i="4"/>
  <c r="J74" i="4"/>
  <c r="I74" i="4"/>
  <c r="J70" i="4"/>
  <c r="K70" i="4" s="1"/>
  <c r="I70" i="4"/>
  <c r="J77" i="4"/>
  <c r="K77" i="4" s="1"/>
  <c r="N77" i="4" s="1"/>
  <c r="J65" i="4"/>
  <c r="F58" i="4"/>
  <c r="G58" i="4" s="1"/>
  <c r="F26" i="4"/>
  <c r="G26" i="4" s="1"/>
  <c r="F18" i="4"/>
  <c r="G18" i="4" s="1"/>
  <c r="F10" i="4"/>
  <c r="G10" i="4" s="1"/>
  <c r="H81" i="4"/>
  <c r="J73" i="4"/>
  <c r="J69" i="4"/>
  <c r="N69" i="4" s="1"/>
  <c r="F50" i="4"/>
  <c r="F42" i="4"/>
  <c r="G42" i="4" s="1"/>
  <c r="F34" i="4"/>
  <c r="G34" i="4" s="1"/>
  <c r="F6" i="4"/>
  <c r="G6" i="4" s="1"/>
  <c r="I77" i="4"/>
  <c r="I73" i="4"/>
  <c r="I69" i="4"/>
  <c r="I65" i="4"/>
  <c r="K80" i="4"/>
  <c r="M80" i="4" s="1"/>
  <c r="K69" i="4"/>
  <c r="L69" i="4" s="1"/>
  <c r="K65" i="4"/>
  <c r="O65" i="4" s="1"/>
  <c r="K64" i="4"/>
  <c r="N64" i="4" s="1"/>
  <c r="L64" i="4"/>
  <c r="K75" i="4"/>
  <c r="M75" i="4" s="1"/>
  <c r="M65" i="4"/>
  <c r="K73" i="4"/>
  <c r="M73" i="4" s="1"/>
  <c r="P72" i="4"/>
  <c r="Q72" i="4" s="1"/>
  <c r="K72" i="4"/>
  <c r="L72" i="4" s="1"/>
  <c r="I80" i="4"/>
  <c r="F2" i="4"/>
  <c r="G2" i="4" s="1"/>
  <c r="W3" i="4"/>
  <c r="V3" i="4"/>
  <c r="H43" i="4"/>
  <c r="I43" i="4" s="1"/>
  <c r="H7" i="4"/>
  <c r="I7" i="4" s="1"/>
  <c r="H3" i="4"/>
  <c r="I3" i="4" s="1"/>
  <c r="H30" i="4"/>
  <c r="I30" i="4" s="1"/>
  <c r="H26" i="4"/>
  <c r="I26" i="4" s="1"/>
  <c r="H18" i="4"/>
  <c r="I18" i="4" s="1"/>
  <c r="F44" i="4"/>
  <c r="F36" i="4"/>
  <c r="F32" i="4"/>
  <c r="F28" i="4"/>
  <c r="F24" i="4"/>
  <c r="F20" i="4"/>
  <c r="G20" i="4" s="1"/>
  <c r="F16" i="4"/>
  <c r="G16" i="4" s="1"/>
  <c r="F8" i="4"/>
  <c r="H61" i="4"/>
  <c r="I61" i="4" s="1"/>
  <c r="H57" i="4"/>
  <c r="I57" i="4" s="1"/>
  <c r="H53" i="4"/>
  <c r="I53" i="4" s="1"/>
  <c r="H49" i="4"/>
  <c r="I49" i="4" s="1"/>
  <c r="H45" i="4"/>
  <c r="I45" i="4" s="1"/>
  <c r="H41" i="4"/>
  <c r="I41" i="4" s="1"/>
  <c r="H37" i="4"/>
  <c r="I37" i="4" s="1"/>
  <c r="H33" i="4"/>
  <c r="I33" i="4" s="1"/>
  <c r="H13" i="4"/>
  <c r="I13" i="4" s="1"/>
  <c r="H9" i="4"/>
  <c r="I9" i="4" s="1"/>
  <c r="H22" i="4"/>
  <c r="I22" i="4" s="1"/>
  <c r="H59" i="4"/>
  <c r="I59" i="4" s="1"/>
  <c r="H55" i="4"/>
  <c r="I55" i="4" s="1"/>
  <c r="H51" i="4"/>
  <c r="I51" i="4" s="1"/>
  <c r="H47" i="4"/>
  <c r="I47" i="4" s="1"/>
  <c r="H39" i="4"/>
  <c r="I39" i="4" s="1"/>
  <c r="H35" i="4"/>
  <c r="I35" i="4" s="1"/>
  <c r="H31" i="4"/>
  <c r="I31" i="4" s="1"/>
  <c r="H27" i="4"/>
  <c r="I27" i="4" s="1"/>
  <c r="H23" i="4"/>
  <c r="I23" i="4" s="1"/>
  <c r="H19" i="4"/>
  <c r="I19" i="4" s="1"/>
  <c r="H15" i="4"/>
  <c r="I15" i="4" s="1"/>
  <c r="H11" i="4"/>
  <c r="I11" i="4" s="1"/>
  <c r="H62" i="4"/>
  <c r="I62" i="4" s="1"/>
  <c r="H58" i="4"/>
  <c r="I58" i="4" s="1"/>
  <c r="H54" i="4"/>
  <c r="I54" i="4" s="1"/>
  <c r="H50" i="4"/>
  <c r="I50" i="4" s="1"/>
  <c r="H46" i="4"/>
  <c r="I46" i="4" s="1"/>
  <c r="H42" i="4"/>
  <c r="I42" i="4" s="1"/>
  <c r="H38" i="4"/>
  <c r="I38" i="4" s="1"/>
  <c r="H34" i="4"/>
  <c r="I34" i="4" s="1"/>
  <c r="H14" i="4"/>
  <c r="I14" i="4" s="1"/>
  <c r="H10" i="4"/>
  <c r="I10" i="4" s="1"/>
  <c r="H6" i="4"/>
  <c r="I6" i="4" s="1"/>
  <c r="H52" i="4"/>
  <c r="I52" i="4" s="1"/>
  <c r="F52" i="4"/>
  <c r="G52" i="4" s="1"/>
  <c r="F40" i="4"/>
  <c r="H40" i="4"/>
  <c r="I40" i="4" s="1"/>
  <c r="G32" i="4"/>
  <c r="G8" i="4"/>
  <c r="H29" i="4"/>
  <c r="I29" i="4" s="1"/>
  <c r="F29" i="4"/>
  <c r="G29" i="4" s="1"/>
  <c r="H25" i="4"/>
  <c r="I25" i="4" s="1"/>
  <c r="F25" i="4"/>
  <c r="G25" i="4" s="1"/>
  <c r="H21" i="4"/>
  <c r="I21" i="4" s="1"/>
  <c r="F21" i="4"/>
  <c r="G21" i="4" s="1"/>
  <c r="H17" i="4"/>
  <c r="I17" i="4" s="1"/>
  <c r="F17" i="4"/>
  <c r="G17" i="4" s="1"/>
  <c r="H5" i="4"/>
  <c r="I5" i="4" s="1"/>
  <c r="F5" i="4"/>
  <c r="J59" i="4"/>
  <c r="K59" i="4" s="1"/>
  <c r="L59" i="4" s="1"/>
  <c r="G59" i="4"/>
  <c r="G55" i="4"/>
  <c r="G47" i="4"/>
  <c r="G43" i="4"/>
  <c r="G35" i="4"/>
  <c r="G3" i="4"/>
  <c r="J3" i="4"/>
  <c r="K3" i="4" s="1"/>
  <c r="H44" i="4"/>
  <c r="I44" i="4" s="1"/>
  <c r="H36" i="4"/>
  <c r="I36" i="4" s="1"/>
  <c r="H32" i="4"/>
  <c r="I32" i="4" s="1"/>
  <c r="H28" i="4"/>
  <c r="I28" i="4" s="1"/>
  <c r="H24" i="4"/>
  <c r="I24" i="4" s="1"/>
  <c r="H20" i="4"/>
  <c r="I20" i="4" s="1"/>
  <c r="H16" i="4"/>
  <c r="I16" i="4" s="1"/>
  <c r="H8" i="4"/>
  <c r="I8" i="4" s="1"/>
  <c r="H56" i="4"/>
  <c r="I56" i="4" s="1"/>
  <c r="F56" i="4"/>
  <c r="G56" i="4" s="1"/>
  <c r="G44" i="4"/>
  <c r="G28" i="4"/>
  <c r="F12" i="4"/>
  <c r="H12" i="4"/>
  <c r="I12" i="4" s="1"/>
  <c r="F4" i="4"/>
  <c r="H4" i="4"/>
  <c r="I4" i="4" s="1"/>
  <c r="U3" i="4"/>
  <c r="H60" i="4"/>
  <c r="I60" i="4" s="1"/>
  <c r="F60" i="4"/>
  <c r="G60" i="4" s="1"/>
  <c r="H48" i="4"/>
  <c r="I48" i="4" s="1"/>
  <c r="F48" i="4"/>
  <c r="G48" i="4" s="1"/>
  <c r="G24" i="4"/>
  <c r="J24" i="4"/>
  <c r="K24" i="4" s="1"/>
  <c r="P24" i="4" s="1"/>
  <c r="Q24" i="4" s="1"/>
  <c r="G38" i="4"/>
  <c r="F61" i="4"/>
  <c r="F57" i="4"/>
  <c r="F53" i="4"/>
  <c r="F49" i="4"/>
  <c r="F45" i="4"/>
  <c r="F41" i="4"/>
  <c r="F37" i="4"/>
  <c r="F33" i="4"/>
  <c r="F13" i="4"/>
  <c r="J13" i="4" s="1"/>
  <c r="F9" i="4"/>
  <c r="G9" i="4" s="1"/>
  <c r="H2" i="4"/>
  <c r="T3" i="4"/>
  <c r="J34" i="4"/>
  <c r="G19" i="4"/>
  <c r="G62" i="4"/>
  <c r="G54" i="4"/>
  <c r="G50" i="4"/>
  <c r="G46" i="4"/>
  <c r="G31" i="4"/>
  <c r="G15" i="4"/>
  <c r="G23" i="4"/>
  <c r="J22" i="4"/>
  <c r="J14" i="4"/>
  <c r="M3" i="8" l="1"/>
  <c r="P129" i="8"/>
  <c r="Q129" i="8" s="1"/>
  <c r="N293" i="8"/>
  <c r="L185" i="8"/>
  <c r="M120" i="8"/>
  <c r="O150" i="8"/>
  <c r="L291" i="8"/>
  <c r="P90" i="8"/>
  <c r="Q90" i="8" s="1"/>
  <c r="M288" i="8"/>
  <c r="P83" i="8"/>
  <c r="Q83" i="8" s="1"/>
  <c r="P157" i="8"/>
  <c r="Q157" i="8" s="1"/>
  <c r="P115" i="8"/>
  <c r="Q115" i="8" s="1"/>
  <c r="L147" i="8"/>
  <c r="N83" i="8"/>
  <c r="N272" i="8"/>
  <c r="N206" i="8"/>
  <c r="N150" i="8"/>
  <c r="L83" i="8"/>
  <c r="L272" i="8"/>
  <c r="L120" i="8"/>
  <c r="O120" i="8"/>
  <c r="L175" i="8"/>
  <c r="O83" i="8"/>
  <c r="P78" i="8"/>
  <c r="Q78" i="8" s="1"/>
  <c r="O284" i="8"/>
  <c r="P273" i="8"/>
  <c r="Q273" i="8" s="1"/>
  <c r="L133" i="8"/>
  <c r="P272" i="8"/>
  <c r="Q272" i="8" s="1"/>
  <c r="P120" i="8"/>
  <c r="Q120" i="8" s="1"/>
  <c r="M115" i="8"/>
  <c r="L169" i="8"/>
  <c r="M205" i="8"/>
  <c r="O268" i="8"/>
  <c r="L297" i="8"/>
  <c r="O210" i="8"/>
  <c r="L284" i="8"/>
  <c r="L273" i="8"/>
  <c r="P127" i="8"/>
  <c r="Q127" i="8" s="1"/>
  <c r="M160" i="8"/>
  <c r="O171" i="8"/>
  <c r="M191" i="8"/>
  <c r="N59" i="8"/>
  <c r="O205" i="8"/>
  <c r="M189" i="8"/>
  <c r="N173" i="8"/>
  <c r="P284" i="8"/>
  <c r="Q284" i="8" s="1"/>
  <c r="N157" i="8"/>
  <c r="N50" i="8"/>
  <c r="L184" i="8"/>
  <c r="O184" i="8"/>
  <c r="O251" i="8"/>
  <c r="L66" i="8"/>
  <c r="N190" i="8"/>
  <c r="N159" i="8"/>
  <c r="M154" i="8"/>
  <c r="P80" i="8"/>
  <c r="Q80" i="8" s="1"/>
  <c r="L137" i="8"/>
  <c r="O191" i="8"/>
  <c r="P191" i="8"/>
  <c r="Q191" i="8" s="1"/>
  <c r="L223" i="8"/>
  <c r="M237" i="8"/>
  <c r="P293" i="8"/>
  <c r="Q293" i="8" s="1"/>
  <c r="P285" i="8"/>
  <c r="Q285" i="8" s="1"/>
  <c r="O169" i="8"/>
  <c r="M263" i="8"/>
  <c r="O221" i="8"/>
  <c r="N208" i="8"/>
  <c r="N200" i="8"/>
  <c r="M155" i="8"/>
  <c r="P149" i="8"/>
  <c r="Q149" i="8" s="1"/>
  <c r="O147" i="8"/>
  <c r="N127" i="8"/>
  <c r="P54" i="8"/>
  <c r="Q54" i="8" s="1"/>
  <c r="M207" i="8"/>
  <c r="M133" i="8"/>
  <c r="L58" i="8"/>
  <c r="M190" i="8"/>
  <c r="M293" i="8"/>
  <c r="N221" i="8"/>
  <c r="P207" i="8"/>
  <c r="Q207" i="8" s="1"/>
  <c r="P89" i="8"/>
  <c r="Q89" i="8" s="1"/>
  <c r="P268" i="8"/>
  <c r="Q268" i="8" s="1"/>
  <c r="M184" i="8"/>
  <c r="N184" i="8"/>
  <c r="P288" i="8"/>
  <c r="Q288" i="8" s="1"/>
  <c r="N225" i="8"/>
  <c r="N287" i="8"/>
  <c r="N175" i="8"/>
  <c r="P154" i="8"/>
  <c r="Q154" i="8" s="1"/>
  <c r="P150" i="8"/>
  <c r="Q150" i="8" s="1"/>
  <c r="N115" i="8"/>
  <c r="L129" i="8"/>
  <c r="O181" i="8"/>
  <c r="N191" i="8"/>
  <c r="M223" i="8"/>
  <c r="O293" i="8"/>
  <c r="N169" i="8"/>
  <c r="M169" i="8"/>
  <c r="M122" i="8"/>
  <c r="M125" i="8"/>
  <c r="L126" i="8"/>
  <c r="P263" i="8"/>
  <c r="Q263" i="8" s="1"/>
  <c r="P204" i="8"/>
  <c r="Q204" i="8" s="1"/>
  <c r="O155" i="8"/>
  <c r="L151" i="8"/>
  <c r="N149" i="8"/>
  <c r="M147" i="8"/>
  <c r="L119" i="8"/>
  <c r="O207" i="8"/>
  <c r="N109" i="8"/>
  <c r="L89" i="8"/>
  <c r="P184" i="8"/>
  <c r="Q184" i="8" s="1"/>
  <c r="O272" i="8"/>
  <c r="N288" i="8"/>
  <c r="P225" i="8"/>
  <c r="Q225" i="8" s="1"/>
  <c r="L225" i="8"/>
  <c r="L267" i="8"/>
  <c r="M287" i="8"/>
  <c r="O194" i="8"/>
  <c r="L159" i="8"/>
  <c r="L154" i="8"/>
  <c r="O146" i="8"/>
  <c r="N129" i="8"/>
  <c r="O129" i="8"/>
  <c r="N80" i="8"/>
  <c r="M59" i="8"/>
  <c r="O255" i="8"/>
  <c r="P185" i="8"/>
  <c r="Q185" i="8" s="1"/>
  <c r="L62" i="8"/>
  <c r="N57" i="8"/>
  <c r="P219" i="8"/>
  <c r="Q219" i="8" s="1"/>
  <c r="O173" i="8"/>
  <c r="N199" i="8"/>
  <c r="P126" i="8"/>
  <c r="Q126" i="8" s="1"/>
  <c r="N263" i="8"/>
  <c r="M284" i="8"/>
  <c r="O245" i="8"/>
  <c r="P291" i="8"/>
  <c r="Q291" i="8" s="1"/>
  <c r="N283" i="8"/>
  <c r="N192" i="8"/>
  <c r="O141" i="8"/>
  <c r="M119" i="8"/>
  <c r="M165" i="8"/>
  <c r="P58" i="8"/>
  <c r="Q58" i="8" s="1"/>
  <c r="N172" i="8"/>
  <c r="P172" i="8"/>
  <c r="Q172" i="8" s="1"/>
  <c r="O50" i="8"/>
  <c r="P50" i="8"/>
  <c r="Q50" i="8" s="1"/>
  <c r="O267" i="8"/>
  <c r="L194" i="8"/>
  <c r="M80" i="8"/>
  <c r="L114" i="8"/>
  <c r="M57" i="8"/>
  <c r="N126" i="8"/>
  <c r="P130" i="8"/>
  <c r="Q130" i="8" s="1"/>
  <c r="N103" i="8"/>
  <c r="L67" i="8"/>
  <c r="L245" i="8"/>
  <c r="M291" i="8"/>
  <c r="N165" i="8"/>
  <c r="L50" i="8"/>
  <c r="O241" i="8"/>
  <c r="O225" i="8"/>
  <c r="P267" i="8"/>
  <c r="Q267" i="8" s="1"/>
  <c r="M206" i="8"/>
  <c r="N154" i="8"/>
  <c r="L150" i="8"/>
  <c r="L80" i="8"/>
  <c r="O298" i="8"/>
  <c r="N171" i="8"/>
  <c r="P181" i="8"/>
  <c r="Q181" i="8" s="1"/>
  <c r="P59" i="8"/>
  <c r="Q59" i="8" s="1"/>
  <c r="P239" i="8"/>
  <c r="Q239" i="8" s="1"/>
  <c r="P296" i="8"/>
  <c r="Q296" i="8" s="1"/>
  <c r="P237" i="8"/>
  <c r="Q237" i="8" s="1"/>
  <c r="N185" i="8"/>
  <c r="M185" i="8"/>
  <c r="N209" i="8"/>
  <c r="P205" i="8"/>
  <c r="Q205" i="8" s="1"/>
  <c r="N193" i="8"/>
  <c r="P189" i="8"/>
  <c r="Q189" i="8" s="1"/>
  <c r="L122" i="8"/>
  <c r="P114" i="8"/>
  <c r="Q114" i="8" s="1"/>
  <c r="N85" i="8"/>
  <c r="P63" i="8"/>
  <c r="Q63" i="8" s="1"/>
  <c r="M73" i="8"/>
  <c r="O57" i="8"/>
  <c r="M126" i="8"/>
  <c r="O130" i="8"/>
  <c r="O103" i="8"/>
  <c r="O67" i="8"/>
  <c r="P245" i="8"/>
  <c r="Q245" i="8" s="1"/>
  <c r="N291" i="8"/>
  <c r="N216" i="8"/>
  <c r="P188" i="8"/>
  <c r="Q188" i="8" s="1"/>
  <c r="L155" i="8"/>
  <c r="L54" i="8"/>
  <c r="M69" i="8"/>
  <c r="L165" i="8"/>
  <c r="N65" i="8"/>
  <c r="P248" i="8"/>
  <c r="Q248" i="8" s="1"/>
  <c r="L288" i="8"/>
  <c r="N297" i="8"/>
  <c r="O271" i="8"/>
  <c r="P66" i="8"/>
  <c r="Q66" i="8" s="1"/>
  <c r="O287" i="8"/>
  <c r="N269" i="8"/>
  <c r="P249" i="8"/>
  <c r="Q249" i="8" s="1"/>
  <c r="P175" i="8"/>
  <c r="Q175" i="8" s="1"/>
  <c r="L214" i="8"/>
  <c r="M214" i="8"/>
  <c r="L210" i="8"/>
  <c r="P202" i="8"/>
  <c r="Q202" i="8" s="1"/>
  <c r="O202" i="8"/>
  <c r="O159" i="8"/>
  <c r="P159" i="8"/>
  <c r="Q159" i="8" s="1"/>
  <c r="O158" i="8"/>
  <c r="M158" i="8"/>
  <c r="L158" i="8"/>
  <c r="N158" i="8"/>
  <c r="P158" i="8"/>
  <c r="Q158" i="8" s="1"/>
  <c r="O75" i="8"/>
  <c r="L75" i="8"/>
  <c r="O70" i="8"/>
  <c r="M70" i="8"/>
  <c r="N70" i="8"/>
  <c r="P70" i="8"/>
  <c r="Q70" i="8" s="1"/>
  <c r="O294" i="8"/>
  <c r="N294" i="8"/>
  <c r="P294" i="8"/>
  <c r="Q294" i="8" s="1"/>
  <c r="M187" i="8"/>
  <c r="O187" i="8"/>
  <c r="P187" i="8"/>
  <c r="Q187" i="8" s="1"/>
  <c r="N187" i="8"/>
  <c r="N213" i="8"/>
  <c r="O213" i="8"/>
  <c r="P213" i="8"/>
  <c r="Q213" i="8" s="1"/>
  <c r="M213" i="8"/>
  <c r="N197" i="8"/>
  <c r="O197" i="8"/>
  <c r="P197" i="8"/>
  <c r="Q197" i="8" s="1"/>
  <c r="M197" i="8"/>
  <c r="N212" i="8"/>
  <c r="O212" i="8"/>
  <c r="P212" i="8"/>
  <c r="Q212" i="8" s="1"/>
  <c r="M212" i="8"/>
  <c r="N98" i="8"/>
  <c r="L98" i="8"/>
  <c r="O98" i="8"/>
  <c r="M98" i="8"/>
  <c r="P98" i="8"/>
  <c r="Q98" i="8" s="1"/>
  <c r="O144" i="8"/>
  <c r="M144" i="8"/>
  <c r="P144" i="8"/>
  <c r="Q144" i="8" s="1"/>
  <c r="N290" i="8"/>
  <c r="O290" i="8"/>
  <c r="M290" i="8"/>
  <c r="L290" i="8"/>
  <c r="L215" i="8"/>
  <c r="P215" i="8"/>
  <c r="Q215" i="8" s="1"/>
  <c r="O215" i="8"/>
  <c r="M215" i="8"/>
  <c r="N215" i="8"/>
  <c r="N196" i="8"/>
  <c r="O196" i="8"/>
  <c r="P196" i="8"/>
  <c r="Q196" i="8" s="1"/>
  <c r="M196" i="8"/>
  <c r="O107" i="8"/>
  <c r="N107" i="8"/>
  <c r="L107" i="8"/>
  <c r="P107" i="8"/>
  <c r="Q107" i="8" s="1"/>
  <c r="O289" i="8"/>
  <c r="P289" i="8"/>
  <c r="Q289" i="8" s="1"/>
  <c r="M289" i="8"/>
  <c r="L289" i="8"/>
  <c r="O297" i="8"/>
  <c r="N251" i="8"/>
  <c r="P271" i="8"/>
  <c r="Q271" i="8" s="1"/>
  <c r="M271" i="8"/>
  <c r="M269" i="8"/>
  <c r="O249" i="8"/>
  <c r="O175" i="8"/>
  <c r="O131" i="8"/>
  <c r="L131" i="8"/>
  <c r="M131" i="8"/>
  <c r="P131" i="8"/>
  <c r="Q131" i="8" s="1"/>
  <c r="O88" i="8"/>
  <c r="P88" i="8"/>
  <c r="Q88" i="8" s="1"/>
  <c r="N286" i="8"/>
  <c r="O286" i="8"/>
  <c r="M286" i="8"/>
  <c r="P286" i="8"/>
  <c r="Q286" i="8" s="1"/>
  <c r="L77" i="8"/>
  <c r="O77" i="8"/>
  <c r="M77" i="8"/>
  <c r="N77" i="8"/>
  <c r="P111" i="8"/>
  <c r="Q111" i="8" s="1"/>
  <c r="O111" i="8"/>
  <c r="L111" i="8"/>
  <c r="M111" i="8"/>
  <c r="N86" i="8"/>
  <c r="O86" i="8"/>
  <c r="M86" i="8"/>
  <c r="P86" i="8"/>
  <c r="Q86" i="8" s="1"/>
  <c r="N71" i="8"/>
  <c r="O71" i="8"/>
  <c r="M71" i="8"/>
  <c r="P71" i="8"/>
  <c r="Q71" i="8" s="1"/>
  <c r="N55" i="8"/>
  <c r="O55" i="8"/>
  <c r="M55" i="8"/>
  <c r="P55" i="8"/>
  <c r="Q55" i="8" s="1"/>
  <c r="O81" i="8"/>
  <c r="L81" i="8"/>
  <c r="N81" i="8"/>
  <c r="O82" i="8"/>
  <c r="N82" i="8"/>
  <c r="P82" i="8"/>
  <c r="Q82" i="8" s="1"/>
  <c r="O51" i="8"/>
  <c r="N51" i="8"/>
  <c r="P51" i="8"/>
  <c r="Q51" i="8" s="1"/>
  <c r="O142" i="8"/>
  <c r="P142" i="8"/>
  <c r="Q142" i="8" s="1"/>
  <c r="N142" i="8"/>
  <c r="O76" i="8"/>
  <c r="L76" i="8"/>
  <c r="M76" i="8"/>
  <c r="N76" i="8"/>
  <c r="O53" i="8"/>
  <c r="N53" i="8"/>
  <c r="P53" i="8"/>
  <c r="Q53" i="8" s="1"/>
  <c r="L53" i="8"/>
  <c r="L253" i="8"/>
  <c r="M253" i="8"/>
  <c r="P253" i="8"/>
  <c r="Q253" i="8" s="1"/>
  <c r="M249" i="8"/>
  <c r="N211" i="8"/>
  <c r="O211" i="8"/>
  <c r="P211" i="8"/>
  <c r="Q211" i="8" s="1"/>
  <c r="M211" i="8"/>
  <c r="O295" i="8"/>
  <c r="M295" i="8"/>
  <c r="L295" i="8"/>
  <c r="N295" i="8"/>
  <c r="P295" i="8"/>
  <c r="Q295" i="8" s="1"/>
  <c r="N271" i="8"/>
  <c r="N249" i="8"/>
  <c r="L198" i="8"/>
  <c r="M198" i="8"/>
  <c r="L144" i="8"/>
  <c r="O113" i="8"/>
  <c r="M113" i="8"/>
  <c r="O61" i="8"/>
  <c r="L61" i="8"/>
  <c r="M61" i="8"/>
  <c r="O292" i="8"/>
  <c r="N292" i="8"/>
  <c r="L292" i="8"/>
  <c r="P235" i="8"/>
  <c r="Q235" i="8" s="1"/>
  <c r="M235" i="8"/>
  <c r="L235" i="8"/>
  <c r="O235" i="8"/>
  <c r="N235" i="8"/>
  <c r="O179" i="8"/>
  <c r="L179" i="8"/>
  <c r="N179" i="8"/>
  <c r="M179" i="8"/>
  <c r="O105" i="8"/>
  <c r="P105" i="8"/>
  <c r="Q105" i="8" s="1"/>
  <c r="N105" i="8"/>
  <c r="M107" i="8"/>
  <c r="O79" i="8"/>
  <c r="P79" i="8"/>
  <c r="Q79" i="8" s="1"/>
  <c r="M79" i="8"/>
  <c r="L79" i="8"/>
  <c r="N289" i="8"/>
  <c r="N91" i="8"/>
  <c r="P91" i="8"/>
  <c r="Q91" i="8" s="1"/>
  <c r="L91" i="8"/>
  <c r="O91" i="8"/>
  <c r="M91" i="8"/>
  <c r="N92" i="8"/>
  <c r="L92" i="8"/>
  <c r="M92" i="8"/>
  <c r="P92" i="8"/>
  <c r="Q92" i="8" s="1"/>
  <c r="N273" i="8"/>
  <c r="M273" i="8"/>
  <c r="O204" i="8"/>
  <c r="O188" i="8"/>
  <c r="M132" i="8"/>
  <c r="P153" i="8"/>
  <c r="Q153" i="8" s="1"/>
  <c r="O151" i="8"/>
  <c r="O119" i="8"/>
  <c r="M121" i="8"/>
  <c r="N87" i="8"/>
  <c r="P84" i="8"/>
  <c r="Q84" i="8" s="1"/>
  <c r="P133" i="8"/>
  <c r="Q133" i="8" s="1"/>
  <c r="N58" i="8"/>
  <c r="M65" i="8"/>
  <c r="N99" i="8"/>
  <c r="P99" i="8"/>
  <c r="Q99" i="8" s="1"/>
  <c r="L99" i="8"/>
  <c r="O99" i="8"/>
  <c r="N95" i="8"/>
  <c r="P95" i="8"/>
  <c r="Q95" i="8" s="1"/>
  <c r="L95" i="8"/>
  <c r="O95" i="8"/>
  <c r="L248" i="8"/>
  <c r="N135" i="8"/>
  <c r="P146" i="8"/>
  <c r="Q146" i="8" s="1"/>
  <c r="N146" i="8"/>
  <c r="L115" i="8"/>
  <c r="M298" i="8"/>
  <c r="L171" i="8"/>
  <c r="M171" i="8"/>
  <c r="M137" i="8"/>
  <c r="L59" i="8"/>
  <c r="N255" i="8"/>
  <c r="N239" i="8"/>
  <c r="O239" i="8"/>
  <c r="P223" i="8"/>
  <c r="Q223" i="8" s="1"/>
  <c r="N217" i="8"/>
  <c r="N201" i="8"/>
  <c r="O122" i="8"/>
  <c r="L85" i="8"/>
  <c r="L125" i="8"/>
  <c r="P62" i="8"/>
  <c r="Q62" i="8" s="1"/>
  <c r="N78" i="8"/>
  <c r="N63" i="8"/>
  <c r="L57" i="8"/>
  <c r="N219" i="8"/>
  <c r="O219" i="8"/>
  <c r="L173" i="8"/>
  <c r="M173" i="8"/>
  <c r="M130" i="8"/>
  <c r="M103" i="8"/>
  <c r="P67" i="8"/>
  <c r="Q67" i="8" s="1"/>
  <c r="N207" i="8"/>
  <c r="N133" i="8"/>
  <c r="M58" i="8"/>
  <c r="L65" i="8"/>
  <c r="N96" i="8"/>
  <c r="O96" i="8"/>
  <c r="L96" i="8"/>
  <c r="P96" i="8"/>
  <c r="Q96" i="8" s="1"/>
  <c r="O232" i="8"/>
  <c r="N232" i="8"/>
  <c r="P232" i="8"/>
  <c r="Q232" i="8" s="1"/>
  <c r="M232" i="8"/>
  <c r="O172" i="8"/>
  <c r="L160" i="8"/>
  <c r="O160" i="8"/>
  <c r="N90" i="8"/>
  <c r="L90" i="8"/>
  <c r="O90" i="8"/>
  <c r="L146" i="8"/>
  <c r="L298" i="8"/>
  <c r="N137" i="8"/>
  <c r="L239" i="8"/>
  <c r="L285" i="8"/>
  <c r="L219" i="8"/>
  <c r="N130" i="8"/>
  <c r="L103" i="8"/>
  <c r="M67" i="8"/>
  <c r="O263" i="8"/>
  <c r="N245" i="8"/>
  <c r="M204" i="8"/>
  <c r="M188" i="8"/>
  <c r="N153" i="8"/>
  <c r="M151" i="8"/>
  <c r="P119" i="8"/>
  <c r="Q119" i="8" s="1"/>
  <c r="N100" i="8"/>
  <c r="O100" i="8"/>
  <c r="L100" i="8"/>
  <c r="P100" i="8"/>
  <c r="Q100" i="8" s="1"/>
  <c r="N94" i="8"/>
  <c r="O94" i="8"/>
  <c r="L94" i="8"/>
  <c r="P94" i="8"/>
  <c r="Q94" i="8" s="1"/>
  <c r="M172" i="8"/>
  <c r="N160" i="8"/>
  <c r="M257" i="8"/>
  <c r="L203" i="8"/>
  <c r="M117" i="8"/>
  <c r="N163" i="8"/>
  <c r="N167" i="8"/>
  <c r="L277" i="8"/>
  <c r="N177" i="8"/>
  <c r="M279" i="8"/>
  <c r="L233" i="8"/>
  <c r="M229" i="8"/>
  <c r="M261" i="8"/>
  <c r="L195" i="8"/>
  <c r="O257" i="8"/>
  <c r="M297" i="8"/>
  <c r="L251" i="8"/>
  <c r="N66" i="8"/>
  <c r="P287" i="8"/>
  <c r="Q287" i="8" s="1"/>
  <c r="P214" i="8"/>
  <c r="Q214" i="8" s="1"/>
  <c r="N210" i="8"/>
  <c r="P206" i="8"/>
  <c r="Q206" i="8" s="1"/>
  <c r="N202" i="8"/>
  <c r="P198" i="8"/>
  <c r="Q198" i="8" s="1"/>
  <c r="P190" i="8"/>
  <c r="Q190" i="8" s="1"/>
  <c r="L135" i="8"/>
  <c r="M135" i="8"/>
  <c r="N152" i="8"/>
  <c r="N123" i="8"/>
  <c r="N88" i="8"/>
  <c r="P75" i="8"/>
  <c r="Q75" i="8" s="1"/>
  <c r="L183" i="8"/>
  <c r="M183" i="8"/>
  <c r="N181" i="8"/>
  <c r="P137" i="8"/>
  <c r="Q137" i="8" s="1"/>
  <c r="N203" i="8"/>
  <c r="P118" i="8"/>
  <c r="Q118" i="8" s="1"/>
  <c r="L117" i="8"/>
  <c r="L163" i="8"/>
  <c r="M163" i="8"/>
  <c r="M294" i="8"/>
  <c r="L286" i="8"/>
  <c r="O265" i="8"/>
  <c r="L255" i="8"/>
  <c r="M255" i="8"/>
  <c r="L167" i="8"/>
  <c r="M167" i="8"/>
  <c r="N296" i="8"/>
  <c r="P275" i="8"/>
  <c r="Q275" i="8" s="1"/>
  <c r="M275" i="8"/>
  <c r="O237" i="8"/>
  <c r="M285" i="8"/>
  <c r="N277" i="8"/>
  <c r="M277" i="8"/>
  <c r="L177" i="8"/>
  <c r="M177" i="8"/>
  <c r="L161" i="8"/>
  <c r="M161" i="8"/>
  <c r="M217" i="8"/>
  <c r="L213" i="8"/>
  <c r="M209" i="8"/>
  <c r="L205" i="8"/>
  <c r="M201" i="8"/>
  <c r="L197" i="8"/>
  <c r="M193" i="8"/>
  <c r="L189" i="8"/>
  <c r="N114" i="8"/>
  <c r="M85" i="8"/>
  <c r="P125" i="8"/>
  <c r="Q125" i="8" s="1"/>
  <c r="N62" i="8"/>
  <c r="M78" i="8"/>
  <c r="M63" i="8"/>
  <c r="L73" i="8"/>
  <c r="L211" i="8"/>
  <c r="M199" i="8"/>
  <c r="M81" i="8"/>
  <c r="M82" i="8"/>
  <c r="M51" i="8"/>
  <c r="M292" i="8"/>
  <c r="P279" i="8"/>
  <c r="Q279" i="8" s="1"/>
  <c r="L221" i="8"/>
  <c r="P179" i="8"/>
  <c r="Q179" i="8" s="1"/>
  <c r="L283" i="8"/>
  <c r="P233" i="8"/>
  <c r="Q233" i="8" s="1"/>
  <c r="M233" i="8"/>
  <c r="P145" i="8"/>
  <c r="Q145" i="8" s="1"/>
  <c r="N145" i="8"/>
  <c r="M216" i="8"/>
  <c r="L212" i="8"/>
  <c r="M208" i="8"/>
  <c r="L204" i="8"/>
  <c r="M200" i="8"/>
  <c r="L196" i="8"/>
  <c r="M192" i="8"/>
  <c r="L188" i="8"/>
  <c r="N141" i="8"/>
  <c r="P143" i="8"/>
  <c r="Q143" i="8" s="1"/>
  <c r="N143" i="8"/>
  <c r="N132" i="8"/>
  <c r="L157" i="8"/>
  <c r="M157" i="8"/>
  <c r="L153" i="8"/>
  <c r="M153" i="8"/>
  <c r="L149" i="8"/>
  <c r="M149" i="8"/>
  <c r="L142" i="8"/>
  <c r="M142" i="8"/>
  <c r="L105" i="8"/>
  <c r="M127" i="8"/>
  <c r="N54" i="8"/>
  <c r="L121" i="8"/>
  <c r="L87" i="8"/>
  <c r="N84" i="8"/>
  <c r="L69" i="8"/>
  <c r="O229" i="8"/>
  <c r="O253" i="8"/>
  <c r="P261" i="8"/>
  <c r="Q261" i="8" s="1"/>
  <c r="P165" i="8"/>
  <c r="Q165" i="8" s="1"/>
  <c r="N195" i="8"/>
  <c r="P109" i="8"/>
  <c r="Q109" i="8" s="1"/>
  <c r="O89" i="8"/>
  <c r="P65" i="8"/>
  <c r="Q65" i="8" s="1"/>
  <c r="L118" i="8"/>
  <c r="N241" i="8"/>
  <c r="M267" i="8"/>
  <c r="M251" i="8"/>
  <c r="P269" i="8"/>
  <c r="Q269" i="8" s="1"/>
  <c r="N194" i="8"/>
  <c r="P156" i="8"/>
  <c r="Q156" i="8" s="1"/>
  <c r="N156" i="8"/>
  <c r="P152" i="8"/>
  <c r="Q152" i="8" s="1"/>
  <c r="P148" i="8"/>
  <c r="Q148" i="8" s="1"/>
  <c r="N148" i="8"/>
  <c r="N139" i="8"/>
  <c r="O139" i="8"/>
  <c r="L74" i="8"/>
  <c r="L113" i="8"/>
  <c r="P61" i="8"/>
  <c r="Q61" i="8" s="1"/>
  <c r="P290" i="8"/>
  <c r="Q290" i="8" s="1"/>
  <c r="O281" i="8"/>
  <c r="N257" i="8"/>
  <c r="P241" i="8"/>
  <c r="Q241" i="8" s="1"/>
  <c r="L241" i="8"/>
  <c r="M66" i="8"/>
  <c r="O269" i="8"/>
  <c r="O214" i="8"/>
  <c r="M210" i="8"/>
  <c r="O206" i="8"/>
  <c r="M202" i="8"/>
  <c r="O198" i="8"/>
  <c r="M194" i="8"/>
  <c r="O190" i="8"/>
  <c r="P135" i="8"/>
  <c r="Q135" i="8" s="1"/>
  <c r="L156" i="8"/>
  <c r="M156" i="8"/>
  <c r="L152" i="8"/>
  <c r="M152" i="8"/>
  <c r="L148" i="8"/>
  <c r="M148" i="8"/>
  <c r="L139" i="8"/>
  <c r="M139" i="8"/>
  <c r="M123" i="8"/>
  <c r="N74" i="8"/>
  <c r="P113" i="8"/>
  <c r="Q113" i="8" s="1"/>
  <c r="M88" i="8"/>
  <c r="M75" i="8"/>
  <c r="N61" i="8"/>
  <c r="P281" i="8"/>
  <c r="Q281" i="8" s="1"/>
  <c r="L281" i="8"/>
  <c r="P183" i="8"/>
  <c r="Q183" i="8" s="1"/>
  <c r="P298" i="8"/>
  <c r="Q298" i="8" s="1"/>
  <c r="L181" i="8"/>
  <c r="M203" i="8"/>
  <c r="N118" i="8"/>
  <c r="P117" i="8"/>
  <c r="Q117" i="8" s="1"/>
  <c r="P163" i="8"/>
  <c r="Q163" i="8" s="1"/>
  <c r="L294" i="8"/>
  <c r="P265" i="8"/>
  <c r="Q265" i="8" s="1"/>
  <c r="L265" i="8"/>
  <c r="N223" i="8"/>
  <c r="P167" i="8"/>
  <c r="Q167" i="8" s="1"/>
  <c r="O296" i="8"/>
  <c r="L296" i="8"/>
  <c r="N275" i="8"/>
  <c r="N237" i="8"/>
  <c r="L187" i="8"/>
  <c r="N285" i="8"/>
  <c r="P277" i="8"/>
  <c r="Q277" i="8" s="1"/>
  <c r="P177" i="8"/>
  <c r="Q177" i="8" s="1"/>
  <c r="P161" i="8"/>
  <c r="Q161" i="8" s="1"/>
  <c r="O217" i="8"/>
  <c r="P217" i="8"/>
  <c r="Q217" i="8" s="1"/>
  <c r="O209" i="8"/>
  <c r="P209" i="8"/>
  <c r="Q209" i="8" s="1"/>
  <c r="O201" i="8"/>
  <c r="P201" i="8"/>
  <c r="Q201" i="8" s="1"/>
  <c r="O193" i="8"/>
  <c r="P193" i="8"/>
  <c r="Q193" i="8" s="1"/>
  <c r="M114" i="8"/>
  <c r="P85" i="8"/>
  <c r="Q85" i="8" s="1"/>
  <c r="N125" i="8"/>
  <c r="M62" i="8"/>
  <c r="L78" i="8"/>
  <c r="L63" i="8"/>
  <c r="P73" i="8"/>
  <c r="Q73" i="8" s="1"/>
  <c r="O199" i="8"/>
  <c r="P199" i="8"/>
  <c r="Q199" i="8" s="1"/>
  <c r="P81" i="8"/>
  <c r="Q81" i="8" s="1"/>
  <c r="L82" i="8"/>
  <c r="L51" i="8"/>
  <c r="P292" i="8"/>
  <c r="Q292" i="8" s="1"/>
  <c r="L279" i="8"/>
  <c r="P221" i="8"/>
  <c r="Q221" i="8" s="1"/>
  <c r="M283" i="8"/>
  <c r="O233" i="8"/>
  <c r="L145" i="8"/>
  <c r="M145" i="8"/>
  <c r="O216" i="8"/>
  <c r="P216" i="8"/>
  <c r="Q216" i="8" s="1"/>
  <c r="O208" i="8"/>
  <c r="P208" i="8"/>
  <c r="Q208" i="8" s="1"/>
  <c r="O200" i="8"/>
  <c r="P200" i="8"/>
  <c r="Q200" i="8" s="1"/>
  <c r="O192" i="8"/>
  <c r="P192" i="8"/>
  <c r="Q192" i="8" s="1"/>
  <c r="P141" i="8"/>
  <c r="Q141" i="8" s="1"/>
  <c r="L141" i="8"/>
  <c r="L143" i="8"/>
  <c r="M143" i="8"/>
  <c r="L132" i="8"/>
  <c r="P155" i="8"/>
  <c r="Q155" i="8" s="1"/>
  <c r="P151" i="8"/>
  <c r="Q151" i="8" s="1"/>
  <c r="P147" i="8"/>
  <c r="Q147" i="8" s="1"/>
  <c r="M105" i="8"/>
  <c r="L127" i="8"/>
  <c r="M54" i="8"/>
  <c r="P121" i="8"/>
  <c r="Q121" i="8" s="1"/>
  <c r="M87" i="8"/>
  <c r="M84" i="8"/>
  <c r="P69" i="8"/>
  <c r="Q69" i="8" s="1"/>
  <c r="N229" i="8"/>
  <c r="N253" i="8"/>
  <c r="O261" i="8"/>
  <c r="M195" i="8"/>
  <c r="L109" i="8"/>
  <c r="M89" i="8"/>
  <c r="P123" i="8"/>
  <c r="Q123" i="8" s="1"/>
  <c r="M74" i="8"/>
  <c r="N183" i="8"/>
  <c r="O275" i="8"/>
  <c r="N161" i="8"/>
  <c r="P257" i="8"/>
  <c r="Q257" i="8" s="1"/>
  <c r="L123" i="8"/>
  <c r="P74" i="8"/>
  <c r="Q74" i="8" s="1"/>
  <c r="N113" i="8"/>
  <c r="L88" i="8"/>
  <c r="N75" i="8"/>
  <c r="N281" i="8"/>
  <c r="O203" i="8"/>
  <c r="M118" i="8"/>
  <c r="N117" i="8"/>
  <c r="N265" i="8"/>
  <c r="N73" i="8"/>
  <c r="N279" i="8"/>
  <c r="P283" i="8"/>
  <c r="Q283" i="8" s="1"/>
  <c r="P132" i="8"/>
  <c r="Q132" i="8" s="1"/>
  <c r="N121" i="8"/>
  <c r="P87" i="8"/>
  <c r="Q87" i="8" s="1"/>
  <c r="L84" i="8"/>
  <c r="N69" i="8"/>
  <c r="P229" i="8"/>
  <c r="Q229" i="8" s="1"/>
  <c r="N261" i="8"/>
  <c r="O195" i="8"/>
  <c r="M109" i="8"/>
  <c r="N19" i="8"/>
  <c r="O19" i="8"/>
  <c r="L3" i="8"/>
  <c r="P39" i="8"/>
  <c r="Q39" i="8" s="1"/>
  <c r="O15" i="8"/>
  <c r="L35" i="8"/>
  <c r="M8" i="8"/>
  <c r="L12" i="8"/>
  <c r="N11" i="8"/>
  <c r="P15" i="8"/>
  <c r="Q15" i="8" s="1"/>
  <c r="O24" i="8"/>
  <c r="L38" i="8"/>
  <c r="P24" i="8"/>
  <c r="Q24" i="8" s="1"/>
  <c r="P11" i="8"/>
  <c r="Q11" i="8" s="1"/>
  <c r="M30" i="8"/>
  <c r="M24" i="8"/>
  <c r="L27" i="8"/>
  <c r="L42" i="8"/>
  <c r="P21" i="8"/>
  <c r="Q21" i="8" s="1"/>
  <c r="M21" i="8"/>
  <c r="O35" i="8"/>
  <c r="P27" i="8"/>
  <c r="Q27" i="8" s="1"/>
  <c r="P26" i="8"/>
  <c r="Q26" i="8" s="1"/>
  <c r="L26" i="8"/>
  <c r="O26" i="8"/>
  <c r="L31" i="8"/>
  <c r="P38" i="8"/>
  <c r="Q38" i="8" s="1"/>
  <c r="O38" i="8"/>
  <c r="O11" i="8"/>
  <c r="N35" i="8"/>
  <c r="P35" i="8"/>
  <c r="Q35" i="8" s="1"/>
  <c r="L43" i="8"/>
  <c r="N15" i="8"/>
  <c r="P22" i="8"/>
  <c r="Q22" i="8" s="1"/>
  <c r="M42" i="8"/>
  <c r="N26" i="8"/>
  <c r="O8" i="8"/>
  <c r="M38" i="8"/>
  <c r="P3" i="8"/>
  <c r="Q3" i="8" s="1"/>
  <c r="O47" i="8"/>
  <c r="L11" i="8"/>
  <c r="N47" i="8"/>
  <c r="N22" i="8"/>
  <c r="L10" i="8"/>
  <c r="L30" i="8"/>
  <c r="N39" i="8"/>
  <c r="N43" i="8"/>
  <c r="P43" i="8"/>
  <c r="Q43" i="8" s="1"/>
  <c r="P47" i="8"/>
  <c r="Q47" i="8" s="1"/>
  <c r="L15" i="8"/>
  <c r="O13" i="8"/>
  <c r="L34" i="8"/>
  <c r="O34" i="8"/>
  <c r="N42" i="8"/>
  <c r="L24" i="8"/>
  <c r="N21" i="8"/>
  <c r="P8" i="8"/>
  <c r="Q8" i="8" s="1"/>
  <c r="L46" i="8"/>
  <c r="O46" i="8"/>
  <c r="L13" i="8"/>
  <c r="P34" i="8"/>
  <c r="Q34" i="8" s="1"/>
  <c r="P46" i="8"/>
  <c r="Q46" i="8" s="1"/>
  <c r="L16" i="8"/>
  <c r="U6" i="8"/>
  <c r="O39" i="8"/>
  <c r="O43" i="8"/>
  <c r="N13" i="8"/>
  <c r="P13" i="8"/>
  <c r="Q13" i="8" s="1"/>
  <c r="N34" i="8"/>
  <c r="P42" i="8"/>
  <c r="Q42" i="8" s="1"/>
  <c r="N46" i="8"/>
  <c r="P19" i="8"/>
  <c r="Q19" i="8" s="1"/>
  <c r="M16" i="8"/>
  <c r="K4" i="8"/>
  <c r="P4" i="8" s="1"/>
  <c r="Q4" i="8" s="1"/>
  <c r="M17" i="8"/>
  <c r="N10" i="8"/>
  <c r="P10" i="8"/>
  <c r="Q10" i="8" s="1"/>
  <c r="N30" i="8"/>
  <c r="L39" i="8"/>
  <c r="L47" i="8"/>
  <c r="M22" i="8"/>
  <c r="N27" i="8"/>
  <c r="M27" i="8"/>
  <c r="K20" i="8"/>
  <c r="N20" i="8" s="1"/>
  <c r="N31" i="8"/>
  <c r="P31" i="8"/>
  <c r="Q31" i="8" s="1"/>
  <c r="L21" i="8"/>
  <c r="P25" i="8"/>
  <c r="Q25" i="8" s="1"/>
  <c r="O25" i="8"/>
  <c r="N8" i="8"/>
  <c r="O17" i="8"/>
  <c r="P23" i="8"/>
  <c r="Q23" i="8" s="1"/>
  <c r="O23" i="8"/>
  <c r="M19" i="8"/>
  <c r="N3" i="8"/>
  <c r="P12" i="8"/>
  <c r="Q12" i="8" s="1"/>
  <c r="O12" i="8"/>
  <c r="N16" i="8"/>
  <c r="K32" i="8"/>
  <c r="N32" i="8" s="1"/>
  <c r="K2" i="8"/>
  <c r="P2" i="8" s="1"/>
  <c r="M10" i="8"/>
  <c r="K7" i="8"/>
  <c r="P7" i="8" s="1"/>
  <c r="Q7" i="8" s="1"/>
  <c r="K36" i="8"/>
  <c r="N36" i="8" s="1"/>
  <c r="M31" i="8"/>
  <c r="L25" i="8"/>
  <c r="M25" i="8"/>
  <c r="L17" i="8"/>
  <c r="L23" i="8"/>
  <c r="M23" i="8"/>
  <c r="K6" i="8"/>
  <c r="P6" i="8" s="1"/>
  <c r="Q6" i="8" s="1"/>
  <c r="M12" i="8"/>
  <c r="K40" i="8"/>
  <c r="O40" i="8" s="1"/>
  <c r="K5" i="8"/>
  <c r="M5" i="8" s="1"/>
  <c r="K44" i="8"/>
  <c r="O44" i="8" s="1"/>
  <c r="P30" i="8"/>
  <c r="Q30" i="8" s="1"/>
  <c r="L22" i="8"/>
  <c r="K18" i="8"/>
  <c r="O18" i="8" s="1"/>
  <c r="K28" i="8"/>
  <c r="N28" i="8" s="1"/>
  <c r="K9" i="8"/>
  <c r="P9" i="8" s="1"/>
  <c r="Q9" i="8" s="1"/>
  <c r="N17" i="8"/>
  <c r="K14" i="8"/>
  <c r="N14" i="8" s="1"/>
  <c r="P16" i="8"/>
  <c r="Q16" i="8" s="1"/>
  <c r="K82" i="4"/>
  <c r="O82" i="4" s="1"/>
  <c r="M70" i="4"/>
  <c r="N70" i="4"/>
  <c r="N68" i="4"/>
  <c r="P68" i="4"/>
  <c r="Q68" i="4" s="1"/>
  <c r="J18" i="4"/>
  <c r="K18" i="4" s="1"/>
  <c r="P18" i="4" s="1"/>
  <c r="Q18" i="4" s="1"/>
  <c r="M68" i="4"/>
  <c r="L68" i="4"/>
  <c r="K76" i="4"/>
  <c r="P76" i="4" s="1"/>
  <c r="Q76" i="4" s="1"/>
  <c r="I66" i="4"/>
  <c r="I82" i="4"/>
  <c r="I67" i="4"/>
  <c r="G13" i="4"/>
  <c r="P70" i="4"/>
  <c r="Q70" i="4" s="1"/>
  <c r="O68" i="4"/>
  <c r="J7" i="4"/>
  <c r="J23" i="4"/>
  <c r="J39" i="4"/>
  <c r="K39" i="4" s="1"/>
  <c r="N39" i="4" s="1"/>
  <c r="N20" i="7"/>
  <c r="L34" i="7"/>
  <c r="K16" i="7"/>
  <c r="P16" i="7" s="1"/>
  <c r="Q16" i="7" s="1"/>
  <c r="M34" i="7"/>
  <c r="P33" i="7"/>
  <c r="Q33" i="7" s="1"/>
  <c r="L45" i="7"/>
  <c r="N37" i="7"/>
  <c r="K29" i="7"/>
  <c r="O29" i="7" s="1"/>
  <c r="M45" i="7"/>
  <c r="N41" i="7"/>
  <c r="K27" i="7"/>
  <c r="O27" i="7" s="1"/>
  <c r="K25" i="7"/>
  <c r="N25" i="7" s="1"/>
  <c r="L32" i="7"/>
  <c r="O32" i="7"/>
  <c r="L35" i="7"/>
  <c r="O33" i="7"/>
  <c r="P32" i="7"/>
  <c r="Q32" i="7" s="1"/>
  <c r="K36" i="7"/>
  <c r="M36" i="7" s="1"/>
  <c r="M20" i="7"/>
  <c r="N45" i="7"/>
  <c r="L33" i="7"/>
  <c r="O37" i="7"/>
  <c r="O41" i="7"/>
  <c r="K23" i="7"/>
  <c r="P23" i="7" s="1"/>
  <c r="Q23" i="7" s="1"/>
  <c r="M41" i="7"/>
  <c r="N32" i="7"/>
  <c r="O45" i="7"/>
  <c r="N33" i="7"/>
  <c r="M37" i="7"/>
  <c r="L41" i="7"/>
  <c r="L29" i="7"/>
  <c r="P31" i="7"/>
  <c r="Q31" i="7" s="1"/>
  <c r="O31" i="7"/>
  <c r="L31" i="7"/>
  <c r="M31" i="7"/>
  <c r="K6" i="7"/>
  <c r="P6" i="7" s="1"/>
  <c r="Q6" i="7" s="1"/>
  <c r="K7" i="7"/>
  <c r="M7" i="7" s="1"/>
  <c r="K2" i="7"/>
  <c r="P2" i="7" s="1"/>
  <c r="K11" i="7"/>
  <c r="L11" i="7" s="1"/>
  <c r="K15" i="7"/>
  <c r="P15" i="7" s="1"/>
  <c r="Q15" i="7" s="1"/>
  <c r="K10" i="7"/>
  <c r="L10" i="7" s="1"/>
  <c r="O20" i="7"/>
  <c r="N35" i="7"/>
  <c r="P35" i="7"/>
  <c r="Q35" i="7" s="1"/>
  <c r="K38" i="7"/>
  <c r="O38" i="7" s="1"/>
  <c r="P37" i="7"/>
  <c r="Q37" i="7" s="1"/>
  <c r="M12" i="7"/>
  <c r="P12" i="7"/>
  <c r="Q12" i="7" s="1"/>
  <c r="K21" i="7"/>
  <c r="P21" i="7" s="1"/>
  <c r="Q21" i="7" s="1"/>
  <c r="K42" i="7"/>
  <c r="O42" i="7" s="1"/>
  <c r="K24" i="7"/>
  <c r="N24" i="7" s="1"/>
  <c r="O16" i="7"/>
  <c r="K46" i="7"/>
  <c r="N46" i="7" s="1"/>
  <c r="M5" i="7"/>
  <c r="K5" i="7"/>
  <c r="P5" i="7" s="1"/>
  <c r="Q5" i="7" s="1"/>
  <c r="K4" i="7"/>
  <c r="O4" i="7" s="1"/>
  <c r="K22" i="7"/>
  <c r="O22" i="7" s="1"/>
  <c r="N34" i="7"/>
  <c r="K14" i="7"/>
  <c r="N14" i="7" s="1"/>
  <c r="M35" i="7"/>
  <c r="O12" i="7"/>
  <c r="N12" i="7"/>
  <c r="K17" i="7"/>
  <c r="L17" i="7" s="1"/>
  <c r="K3" i="7"/>
  <c r="N3" i="7" s="1"/>
  <c r="K8" i="7"/>
  <c r="P8" i="7" s="1"/>
  <c r="Q8" i="7" s="1"/>
  <c r="K28" i="7"/>
  <c r="N28" i="7" s="1"/>
  <c r="K18" i="7"/>
  <c r="N18" i="7" s="1"/>
  <c r="K26" i="7"/>
  <c r="N26" i="7" s="1"/>
  <c r="L20" i="7"/>
  <c r="K40" i="7"/>
  <c r="N40" i="7" s="1"/>
  <c r="K19" i="7"/>
  <c r="P19" i="7" s="1"/>
  <c r="Q19" i="7" s="1"/>
  <c r="K13" i="7"/>
  <c r="L13" i="7" s="1"/>
  <c r="L16" i="7"/>
  <c r="K9" i="7"/>
  <c r="P9" i="7" s="1"/>
  <c r="Q9" i="7" s="1"/>
  <c r="K30" i="7"/>
  <c r="N30" i="7" s="1"/>
  <c r="U6" i="7"/>
  <c r="K44" i="7"/>
  <c r="N44" i="7" s="1"/>
  <c r="P34" i="7"/>
  <c r="Q34" i="7" s="1"/>
  <c r="J9" i="4"/>
  <c r="K9" i="4" s="1"/>
  <c r="O9" i="4" s="1"/>
  <c r="K74" i="4"/>
  <c r="N74" i="4" s="1"/>
  <c r="O78" i="4"/>
  <c r="L71" i="4"/>
  <c r="O75" i="4"/>
  <c r="L80" i="4"/>
  <c r="O80" i="4"/>
  <c r="J81" i="4"/>
  <c r="I81" i="4"/>
  <c r="J38" i="4"/>
  <c r="K66" i="4"/>
  <c r="P66" i="4" s="1"/>
  <c r="Q66" i="4" s="1"/>
  <c r="L70" i="4"/>
  <c r="M72" i="4"/>
  <c r="L74" i="4"/>
  <c r="P78" i="4"/>
  <c r="Q78" i="4" s="1"/>
  <c r="M82" i="4"/>
  <c r="N72" i="4"/>
  <c r="P80" i="4"/>
  <c r="Q80" i="4" s="1"/>
  <c r="P75" i="4"/>
  <c r="Q75" i="4" s="1"/>
  <c r="N75" i="4"/>
  <c r="P69" i="4"/>
  <c r="Q69" i="4" s="1"/>
  <c r="L77" i="4"/>
  <c r="N80" i="4"/>
  <c r="J56" i="4"/>
  <c r="O70" i="4"/>
  <c r="O74" i="4"/>
  <c r="N78" i="4"/>
  <c r="O72" i="4"/>
  <c r="L63" i="4"/>
  <c r="M69" i="4"/>
  <c r="L75" i="4"/>
  <c r="O69" i="4"/>
  <c r="P79" i="4"/>
  <c r="Q79" i="4" s="1"/>
  <c r="M79" i="4"/>
  <c r="L66" i="4"/>
  <c r="M76" i="4"/>
  <c r="L78" i="4"/>
  <c r="P73" i="4"/>
  <c r="Q73" i="4" s="1"/>
  <c r="N73" i="4"/>
  <c r="O63" i="4"/>
  <c r="P67" i="4"/>
  <c r="Q67" i="4" s="1"/>
  <c r="N67" i="4"/>
  <c r="O71" i="4"/>
  <c r="M77" i="4"/>
  <c r="N79" i="4"/>
  <c r="L82" i="4"/>
  <c r="P82" i="4"/>
  <c r="Q82" i="4" s="1"/>
  <c r="O64" i="4"/>
  <c r="O76" i="4"/>
  <c r="N76" i="4"/>
  <c r="P65" i="4"/>
  <c r="Q65" i="4" s="1"/>
  <c r="N65" i="4"/>
  <c r="O77" i="4"/>
  <c r="L73" i="4"/>
  <c r="L67" i="4"/>
  <c r="L79" i="4"/>
  <c r="L65" i="4"/>
  <c r="M64" i="4"/>
  <c r="O73" i="4"/>
  <c r="P63" i="4"/>
  <c r="Q63" i="4" s="1"/>
  <c r="N63" i="4"/>
  <c r="O67" i="4"/>
  <c r="P71" i="4"/>
  <c r="Q71" i="4" s="1"/>
  <c r="N71" i="4"/>
  <c r="O79" i="4"/>
  <c r="P64" i="4"/>
  <c r="Q64" i="4" s="1"/>
  <c r="P77" i="4"/>
  <c r="Q77" i="4" s="1"/>
  <c r="J11" i="4"/>
  <c r="J26" i="4"/>
  <c r="K26" i="4" s="1"/>
  <c r="P26" i="4" s="1"/>
  <c r="Q26" i="4" s="1"/>
  <c r="J44" i="4"/>
  <c r="K44" i="4" s="1"/>
  <c r="N44" i="4" s="1"/>
  <c r="J43" i="4"/>
  <c r="J27" i="4"/>
  <c r="J52" i="4"/>
  <c r="J36" i="4"/>
  <c r="L39" i="4"/>
  <c r="J31" i="4"/>
  <c r="J48" i="4"/>
  <c r="J29" i="4"/>
  <c r="K29" i="4" s="1"/>
  <c r="P29" i="4" s="1"/>
  <c r="Q29" i="4" s="1"/>
  <c r="J51" i="4"/>
  <c r="K51" i="4" s="1"/>
  <c r="L51" i="4" s="1"/>
  <c r="J15" i="4"/>
  <c r="G36" i="4"/>
  <c r="J10" i="4"/>
  <c r="K10" i="4" s="1"/>
  <c r="O10" i="4" s="1"/>
  <c r="M3" i="4"/>
  <c r="J20" i="4"/>
  <c r="J30" i="4"/>
  <c r="L44" i="4"/>
  <c r="J19" i="4"/>
  <c r="J35" i="4"/>
  <c r="J55" i="4"/>
  <c r="J46" i="4"/>
  <c r="K46" i="4" s="1"/>
  <c r="L46" i="4" s="1"/>
  <c r="P59" i="4"/>
  <c r="Q59" i="4" s="1"/>
  <c r="J42" i="4"/>
  <c r="J17" i="4"/>
  <c r="J16" i="4"/>
  <c r="K16" i="4" s="1"/>
  <c r="P16" i="4" s="1"/>
  <c r="Q16" i="4" s="1"/>
  <c r="J50" i="4"/>
  <c r="K50" i="4" s="1"/>
  <c r="L50" i="4" s="1"/>
  <c r="J25" i="4"/>
  <c r="N59" i="4"/>
  <c r="J47" i="4"/>
  <c r="K47" i="4" s="1"/>
  <c r="N47" i="4" s="1"/>
  <c r="J54" i="4"/>
  <c r="J6" i="4"/>
  <c r="O59" i="4"/>
  <c r="M59" i="4"/>
  <c r="J58" i="4"/>
  <c r="J62" i="4"/>
  <c r="I2" i="4"/>
  <c r="T10" i="4"/>
  <c r="G37" i="4"/>
  <c r="J37" i="4"/>
  <c r="G53" i="4"/>
  <c r="J53" i="4"/>
  <c r="K38" i="4"/>
  <c r="N38" i="4" s="1"/>
  <c r="K36" i="4"/>
  <c r="N36" i="4" s="1"/>
  <c r="G5" i="4"/>
  <c r="J5" i="4"/>
  <c r="J2" i="4"/>
  <c r="K2" i="4" s="1"/>
  <c r="M2" i="4" s="1"/>
  <c r="L3" i="4"/>
  <c r="P44" i="4"/>
  <c r="Q44" i="4" s="1"/>
  <c r="M44" i="4"/>
  <c r="N24" i="4"/>
  <c r="N3" i="4"/>
  <c r="K20" i="4"/>
  <c r="K34" i="4"/>
  <c r="O34" i="4" s="1"/>
  <c r="J41" i="4"/>
  <c r="G41" i="4"/>
  <c r="G57" i="4"/>
  <c r="J57" i="4"/>
  <c r="K57" i="4" s="1"/>
  <c r="O57" i="4" s="1"/>
  <c r="G4" i="4"/>
  <c r="J4" i="4"/>
  <c r="J40" i="4"/>
  <c r="G40" i="4"/>
  <c r="O3" i="4"/>
  <c r="P3" i="4"/>
  <c r="Q3" i="4" s="1"/>
  <c r="J21" i="4"/>
  <c r="K21" i="4" s="1"/>
  <c r="M24" i="4"/>
  <c r="O44" i="4"/>
  <c r="J60" i="4"/>
  <c r="K60" i="4" s="1"/>
  <c r="M46" i="4"/>
  <c r="J45" i="4"/>
  <c r="G45" i="4"/>
  <c r="J61" i="4"/>
  <c r="G61" i="4"/>
  <c r="K42" i="4"/>
  <c r="L42" i="4" s="1"/>
  <c r="J28" i="4"/>
  <c r="J8" i="4"/>
  <c r="J32" i="4"/>
  <c r="P38" i="4"/>
  <c r="Q38" i="4" s="1"/>
  <c r="M38" i="4"/>
  <c r="P46" i="4"/>
  <c r="Q46" i="4" s="1"/>
  <c r="J33" i="4"/>
  <c r="G33" i="4"/>
  <c r="G49" i="4"/>
  <c r="J49" i="4"/>
  <c r="G12" i="4"/>
  <c r="J12" i="4"/>
  <c r="T6" i="4"/>
  <c r="K6" i="4"/>
  <c r="P6" i="4" s="1"/>
  <c r="Q6" i="4" s="1"/>
  <c r="K22" i="4"/>
  <c r="O22" i="4" s="1"/>
  <c r="K31" i="4"/>
  <c r="N31" i="4" s="1"/>
  <c r="K7" i="4"/>
  <c r="O7" i="4" s="1"/>
  <c r="K25" i="4"/>
  <c r="L25" i="4" s="1"/>
  <c r="K23" i="4"/>
  <c r="O23" i="4" s="1"/>
  <c r="L24" i="4"/>
  <c r="K15" i="4"/>
  <c r="N15" i="4" s="1"/>
  <c r="L16" i="4"/>
  <c r="O51" i="4"/>
  <c r="K56" i="4"/>
  <c r="P56" i="4" s="1"/>
  <c r="Q56" i="4" s="1"/>
  <c r="M20" i="4"/>
  <c r="M51" i="4"/>
  <c r="M50" i="4"/>
  <c r="K11" i="4"/>
  <c r="L11" i="4" s="1"/>
  <c r="K14" i="4"/>
  <c r="O14" i="4" s="1"/>
  <c r="K30" i="4"/>
  <c r="N30" i="4" s="1"/>
  <c r="O24" i="4"/>
  <c r="K27" i="4"/>
  <c r="O27" i="4" s="1"/>
  <c r="N51" i="4"/>
  <c r="K52" i="4"/>
  <c r="N52" i="4" s="1"/>
  <c r="K19" i="4"/>
  <c r="N19" i="4" s="1"/>
  <c r="L20" i="4"/>
  <c r="P51" i="4"/>
  <c r="Q51" i="4" s="1"/>
  <c r="N50" i="4"/>
  <c r="P50" i="4"/>
  <c r="Q50" i="4" s="1"/>
  <c r="K17" i="4"/>
  <c r="O17" i="4" s="1"/>
  <c r="M47" i="4"/>
  <c r="K13" i="4"/>
  <c r="L13" i="4" s="1"/>
  <c r="K48" i="4"/>
  <c r="P48" i="4" s="1"/>
  <c r="Q48" i="4" s="1"/>
  <c r="P28" i="8" l="1"/>
  <c r="Q28" i="8" s="1"/>
  <c r="P40" i="8"/>
  <c r="Q40" i="8" s="1"/>
  <c r="L5" i="8"/>
  <c r="P20" i="8"/>
  <c r="Q20" i="8" s="1"/>
  <c r="L28" i="8"/>
  <c r="N40" i="8"/>
  <c r="L14" i="8"/>
  <c r="O9" i="8"/>
  <c r="O28" i="8"/>
  <c r="M44" i="8"/>
  <c r="N5" i="8"/>
  <c r="P14" i="8"/>
  <c r="Q14" i="8" s="1"/>
  <c r="O14" i="8"/>
  <c r="P18" i="8"/>
  <c r="Q18" i="8" s="1"/>
  <c r="N44" i="8"/>
  <c r="O6" i="8"/>
  <c r="O2" i="8"/>
  <c r="O32" i="8"/>
  <c r="L20" i="8"/>
  <c r="M14" i="8"/>
  <c r="M18" i="8"/>
  <c r="L6" i="8"/>
  <c r="P32" i="8"/>
  <c r="Q32" i="8" s="1"/>
  <c r="N18" i="8"/>
  <c r="P44" i="8"/>
  <c r="Q44" i="8" s="1"/>
  <c r="M40" i="8"/>
  <c r="M6" i="8"/>
  <c r="L32" i="8"/>
  <c r="O20" i="8"/>
  <c r="Q2" i="8"/>
  <c r="M9" i="8"/>
  <c r="L9" i="8"/>
  <c r="M28" i="8"/>
  <c r="O5" i="8"/>
  <c r="N6" i="8"/>
  <c r="L36" i="8"/>
  <c r="O36" i="8"/>
  <c r="O7" i="8"/>
  <c r="M2" i="8"/>
  <c r="L2" i="8"/>
  <c r="M32" i="8"/>
  <c r="M20" i="8"/>
  <c r="O4" i="8"/>
  <c r="N9" i="8"/>
  <c r="L18" i="8"/>
  <c r="L44" i="8"/>
  <c r="P5" i="8"/>
  <c r="Q5" i="8" s="1"/>
  <c r="L40" i="8"/>
  <c r="M36" i="8"/>
  <c r="M7" i="8"/>
  <c r="L7" i="8"/>
  <c r="N2" i="8"/>
  <c r="M4" i="8"/>
  <c r="L4" i="8"/>
  <c r="P36" i="8"/>
  <c r="Q36" i="8" s="1"/>
  <c r="N7" i="8"/>
  <c r="N4" i="8"/>
  <c r="M25" i="7"/>
  <c r="M44" i="7"/>
  <c r="L15" i="7"/>
  <c r="O23" i="7"/>
  <c r="M9" i="7"/>
  <c r="M11" i="7"/>
  <c r="M23" i="7"/>
  <c r="N46" i="4"/>
  <c r="O50" i="4"/>
  <c r="N16" i="4"/>
  <c r="U10" i="4"/>
  <c r="M39" i="4"/>
  <c r="N82" i="4"/>
  <c r="O16" i="4"/>
  <c r="L30" i="4"/>
  <c r="M16" i="4"/>
  <c r="O46" i="4"/>
  <c r="P47" i="4"/>
  <c r="Q47" i="4" s="1"/>
  <c r="P39" i="4"/>
  <c r="Q39" i="4" s="1"/>
  <c r="O47" i="4"/>
  <c r="L47" i="4"/>
  <c r="O39" i="4"/>
  <c r="L76" i="4"/>
  <c r="O13" i="7"/>
  <c r="O19" i="7"/>
  <c r="P4" i="7"/>
  <c r="Q4" i="7" s="1"/>
  <c r="O21" i="7"/>
  <c r="N23" i="7"/>
  <c r="L36" i="7"/>
  <c r="N36" i="7"/>
  <c r="O25" i="7"/>
  <c r="N29" i="7"/>
  <c r="M21" i="7"/>
  <c r="P36" i="7"/>
  <c r="Q36" i="7" s="1"/>
  <c r="L26" i="7"/>
  <c r="M4" i="7"/>
  <c r="N9" i="7"/>
  <c r="L9" i="7"/>
  <c r="O28" i="7"/>
  <c r="N17" i="7"/>
  <c r="L14" i="7"/>
  <c r="N4" i="7"/>
  <c r="L5" i="7"/>
  <c r="L42" i="7"/>
  <c r="O15" i="7"/>
  <c r="M38" i="7"/>
  <c r="O9" i="7"/>
  <c r="M28" i="7"/>
  <c r="L4" i="7"/>
  <c r="O5" i="7"/>
  <c r="N38" i="7"/>
  <c r="M15" i="7"/>
  <c r="M16" i="7"/>
  <c r="N16" i="7"/>
  <c r="P44" i="7"/>
  <c r="Q44" i="7" s="1"/>
  <c r="O30" i="7"/>
  <c r="M13" i="7"/>
  <c r="M40" i="7"/>
  <c r="M26" i="7"/>
  <c r="L18" i="7"/>
  <c r="O8" i="7"/>
  <c r="L3" i="7"/>
  <c r="O17" i="7"/>
  <c r="L22" i="7"/>
  <c r="O24" i="7"/>
  <c r="N42" i="7"/>
  <c r="O2" i="7"/>
  <c r="L7" i="7"/>
  <c r="P25" i="7"/>
  <c r="Q25" i="7" s="1"/>
  <c r="M29" i="7"/>
  <c r="P29" i="7"/>
  <c r="Q29" i="7" s="1"/>
  <c r="O18" i="7"/>
  <c r="O3" i="7"/>
  <c r="P3" i="7"/>
  <c r="Q3" i="7" s="1"/>
  <c r="P22" i="7"/>
  <c r="Q22" i="7" s="1"/>
  <c r="L24" i="7"/>
  <c r="L27" i="7"/>
  <c r="N27" i="7"/>
  <c r="M27" i="7"/>
  <c r="L30" i="7"/>
  <c r="O44" i="7"/>
  <c r="M30" i="7"/>
  <c r="P13" i="7"/>
  <c r="Q13" i="7" s="1"/>
  <c r="N19" i="7"/>
  <c r="O26" i="7"/>
  <c r="L28" i="7"/>
  <c r="M3" i="7"/>
  <c r="P17" i="7"/>
  <c r="Q17" i="7" s="1"/>
  <c r="O14" i="7"/>
  <c r="N22" i="7"/>
  <c r="N5" i="7"/>
  <c r="M24" i="7"/>
  <c r="M42" i="7"/>
  <c r="L38" i="7"/>
  <c r="N15" i="7"/>
  <c r="P11" i="7"/>
  <c r="Q11" i="7" s="1"/>
  <c r="N7" i="7"/>
  <c r="O6" i="7"/>
  <c r="L23" i="7"/>
  <c r="L25" i="7"/>
  <c r="P27" i="7"/>
  <c r="Q27" i="7" s="1"/>
  <c r="O36" i="7"/>
  <c r="Q2" i="7"/>
  <c r="P30" i="7"/>
  <c r="Q30" i="7" s="1"/>
  <c r="L19" i="7"/>
  <c r="P40" i="7"/>
  <c r="Q40" i="7" s="1"/>
  <c r="O40" i="7"/>
  <c r="P26" i="7"/>
  <c r="Q26" i="7" s="1"/>
  <c r="M18" i="7"/>
  <c r="P28" i="7"/>
  <c r="Q28" i="7" s="1"/>
  <c r="N8" i="7"/>
  <c r="M14" i="7"/>
  <c r="P46" i="7"/>
  <c r="Q46" i="7" s="1"/>
  <c r="O46" i="7"/>
  <c r="P24" i="7"/>
  <c r="Q24" i="7" s="1"/>
  <c r="N21" i="7"/>
  <c r="O10" i="7"/>
  <c r="O11" i="7"/>
  <c r="M2" i="7"/>
  <c r="L2" i="7"/>
  <c r="P7" i="7"/>
  <c r="Q7" i="7" s="1"/>
  <c r="N6" i="7"/>
  <c r="M46" i="7"/>
  <c r="P10" i="7"/>
  <c r="Q10" i="7" s="1"/>
  <c r="L44" i="7"/>
  <c r="N13" i="7"/>
  <c r="M19" i="7"/>
  <c r="L40" i="7"/>
  <c r="P18" i="7"/>
  <c r="Q18" i="7" s="1"/>
  <c r="M8" i="7"/>
  <c r="L8" i="7"/>
  <c r="M17" i="7"/>
  <c r="P14" i="7"/>
  <c r="Q14" i="7" s="1"/>
  <c r="M22" i="7"/>
  <c r="L46" i="7"/>
  <c r="P42" i="7"/>
  <c r="Q42" i="7" s="1"/>
  <c r="L21" i="7"/>
  <c r="P38" i="7"/>
  <c r="Q38" i="7" s="1"/>
  <c r="M10" i="7"/>
  <c r="N11" i="7"/>
  <c r="N2" i="7"/>
  <c r="O7" i="7"/>
  <c r="M6" i="7"/>
  <c r="L6" i="7"/>
  <c r="N10" i="7"/>
  <c r="K81" i="4"/>
  <c r="M81" i="4" s="1"/>
  <c r="O81" i="4"/>
  <c r="P81" i="4"/>
  <c r="Q81" i="4" s="1"/>
  <c r="M66" i="4"/>
  <c r="O66" i="4"/>
  <c r="M74" i="4"/>
  <c r="P74" i="4"/>
  <c r="Q74" i="4" s="1"/>
  <c r="N66" i="4"/>
  <c r="K43" i="4"/>
  <c r="M43" i="4" s="1"/>
  <c r="L29" i="4"/>
  <c r="L57" i="4"/>
  <c r="N57" i="4"/>
  <c r="K55" i="4"/>
  <c r="M55" i="4" s="1"/>
  <c r="K35" i="4"/>
  <c r="N35" i="4" s="1"/>
  <c r="M19" i="4"/>
  <c r="M57" i="4"/>
  <c r="L14" i="4"/>
  <c r="M11" i="4"/>
  <c r="P57" i="4"/>
  <c r="Q57" i="4" s="1"/>
  <c r="L6" i="4"/>
  <c r="O30" i="4"/>
  <c r="P14" i="4"/>
  <c r="Q14" i="4" s="1"/>
  <c r="N29" i="4"/>
  <c r="M10" i="4"/>
  <c r="M6" i="4"/>
  <c r="O36" i="4"/>
  <c r="M36" i="4"/>
  <c r="L36" i="4"/>
  <c r="N14" i="4"/>
  <c r="L26" i="4"/>
  <c r="U6" i="4"/>
  <c r="O38" i="4"/>
  <c r="K62" i="4"/>
  <c r="L62" i="4" s="1"/>
  <c r="M13" i="4"/>
  <c r="P27" i="4"/>
  <c r="Q27" i="4" s="1"/>
  <c r="M30" i="4"/>
  <c r="M14" i="4"/>
  <c r="N26" i="4"/>
  <c r="M25" i="4"/>
  <c r="M31" i="4"/>
  <c r="P36" i="4"/>
  <c r="Q36" i="4" s="1"/>
  <c r="K58" i="4"/>
  <c r="P58" i="4" s="1"/>
  <c r="Q58" i="4" s="1"/>
  <c r="K54" i="4"/>
  <c r="N54" i="4" s="1"/>
  <c r="L60" i="4"/>
  <c r="M60" i="4"/>
  <c r="N60" i="4"/>
  <c r="O21" i="4"/>
  <c r="M21" i="4"/>
  <c r="N13" i="4"/>
  <c r="M17" i="4"/>
  <c r="O52" i="4"/>
  <c r="M29" i="4"/>
  <c r="N11" i="4"/>
  <c r="O11" i="4"/>
  <c r="M15" i="4"/>
  <c r="M7" i="4"/>
  <c r="L22" i="4"/>
  <c r="K12" i="4"/>
  <c r="P12" i="4" s="1"/>
  <c r="Q12" i="4" s="1"/>
  <c r="K45" i="4"/>
  <c r="N45" i="4" s="1"/>
  <c r="L38" i="4"/>
  <c r="P13" i="4"/>
  <c r="Q13" i="4" s="1"/>
  <c r="L18" i="4"/>
  <c r="M52" i="4"/>
  <c r="K33" i="4"/>
  <c r="N33" i="4" s="1"/>
  <c r="K28" i="4"/>
  <c r="O28" i="4" s="1"/>
  <c r="K40" i="4"/>
  <c r="N40" i="4" s="1"/>
  <c r="N34" i="4"/>
  <c r="M34" i="4"/>
  <c r="P34" i="4"/>
  <c r="Q34" i="4" s="1"/>
  <c r="K53" i="4"/>
  <c r="N53" i="4" s="1"/>
  <c r="O13" i="4"/>
  <c r="N18" i="4"/>
  <c r="P19" i="4"/>
  <c r="Q19" i="4" s="1"/>
  <c r="L52" i="4"/>
  <c r="L28" i="4"/>
  <c r="P30" i="4"/>
  <c r="Q30" i="4" s="1"/>
  <c r="O29" i="4"/>
  <c r="P11" i="4"/>
  <c r="Q11" i="4" s="1"/>
  <c r="P28" i="4"/>
  <c r="Q28" i="4" s="1"/>
  <c r="N9" i="4"/>
  <c r="P23" i="4"/>
  <c r="Q23" i="4" s="1"/>
  <c r="P25" i="4"/>
  <c r="Q25" i="4" s="1"/>
  <c r="K49" i="4"/>
  <c r="N49" i="4" s="1"/>
  <c r="K32" i="4"/>
  <c r="N32" i="4" s="1"/>
  <c r="N42" i="4"/>
  <c r="M42" i="4"/>
  <c r="P42" i="4"/>
  <c r="Q42" i="4" s="1"/>
  <c r="K61" i="4"/>
  <c r="P61" i="4" s="1"/>
  <c r="Q61" i="4" s="1"/>
  <c r="K4" i="4"/>
  <c r="N4" i="4" s="1"/>
  <c r="L34" i="4"/>
  <c r="O20" i="4"/>
  <c r="N20" i="4"/>
  <c r="K5" i="4"/>
  <c r="N5" i="4" s="1"/>
  <c r="P15" i="4"/>
  <c r="Q15" i="4" s="1"/>
  <c r="K8" i="4"/>
  <c r="P8" i="4" s="1"/>
  <c r="Q8" i="4" s="1"/>
  <c r="O42" i="4"/>
  <c r="K41" i="4"/>
  <c r="N41" i="4" s="1"/>
  <c r="O41" i="4"/>
  <c r="K37" i="4"/>
  <c r="N37" i="4" s="1"/>
  <c r="P20" i="4"/>
  <c r="Q20" i="4" s="1"/>
  <c r="O48" i="4"/>
  <c r="L48" i="4"/>
  <c r="M18" i="4"/>
  <c r="O18" i="4"/>
  <c r="L17" i="4"/>
  <c r="L19" i="4"/>
  <c r="O19" i="4"/>
  <c r="P52" i="4"/>
  <c r="Q52" i="4" s="1"/>
  <c r="N27" i="4"/>
  <c r="P60" i="4"/>
  <c r="Q60" i="4" s="1"/>
  <c r="O56" i="4"/>
  <c r="L56" i="4"/>
  <c r="L15" i="4"/>
  <c r="O15" i="4"/>
  <c r="P9" i="4"/>
  <c r="Q9" i="4" s="1"/>
  <c r="N23" i="4"/>
  <c r="M26" i="4"/>
  <c r="O26" i="4"/>
  <c r="P10" i="4"/>
  <c r="Q10" i="4" s="1"/>
  <c r="N25" i="4"/>
  <c r="O25" i="4"/>
  <c r="P7" i="4"/>
  <c r="Q7" i="4" s="1"/>
  <c r="O31" i="4"/>
  <c r="P31" i="4"/>
  <c r="Q31" i="4" s="1"/>
  <c r="P22" i="4"/>
  <c r="Q22" i="4" s="1"/>
  <c r="N6" i="4"/>
  <c r="O6" i="4"/>
  <c r="L21" i="4"/>
  <c r="N48" i="4"/>
  <c r="P17" i="4"/>
  <c r="Q17" i="4" s="1"/>
  <c r="M27" i="4"/>
  <c r="N56" i="4"/>
  <c r="M56" i="4"/>
  <c r="L9" i="4"/>
  <c r="M23" i="4"/>
  <c r="L10" i="4"/>
  <c r="L7" i="4"/>
  <c r="L31" i="4"/>
  <c r="N22" i="4"/>
  <c r="P21" i="4"/>
  <c r="Q21" i="4" s="1"/>
  <c r="M48" i="4"/>
  <c r="N17" i="4"/>
  <c r="L27" i="4"/>
  <c r="O60" i="4"/>
  <c r="M9" i="4"/>
  <c r="L23" i="4"/>
  <c r="N10" i="4"/>
  <c r="N7" i="4"/>
  <c r="M22" i="4"/>
  <c r="N21" i="4"/>
  <c r="O2" i="4"/>
  <c r="L2" i="4"/>
  <c r="N2" i="4"/>
  <c r="P2" i="4"/>
  <c r="U7" i="8" l="1"/>
  <c r="U9" i="8"/>
  <c r="T8" i="8"/>
  <c r="T9" i="8"/>
  <c r="T7" i="8"/>
  <c r="U8" i="8"/>
  <c r="N81" i="4"/>
  <c r="U9" i="7"/>
  <c r="T7" i="7"/>
  <c r="U7" i="7"/>
  <c r="T9" i="7"/>
  <c r="U8" i="7"/>
  <c r="T8" i="7"/>
  <c r="L81" i="4"/>
  <c r="N43" i="4"/>
  <c r="P43" i="4"/>
  <c r="Q43" i="4" s="1"/>
  <c r="L43" i="4"/>
  <c r="O43" i="4"/>
  <c r="M8" i="4"/>
  <c r="P45" i="4"/>
  <c r="Q45" i="4" s="1"/>
  <c r="O35" i="4"/>
  <c r="L45" i="4"/>
  <c r="P35" i="4"/>
  <c r="Q35" i="4" s="1"/>
  <c r="M41" i="4"/>
  <c r="M61" i="4"/>
  <c r="O33" i="4"/>
  <c r="L37" i="4"/>
  <c r="P33" i="4"/>
  <c r="Q33" i="4" s="1"/>
  <c r="P55" i="4"/>
  <c r="Q55" i="4" s="1"/>
  <c r="M35" i="4"/>
  <c r="L55" i="4"/>
  <c r="M33" i="4"/>
  <c r="O55" i="4"/>
  <c r="L33" i="4"/>
  <c r="L35" i="4"/>
  <c r="N55" i="4"/>
  <c r="L5" i="4"/>
  <c r="O49" i="4"/>
  <c r="M12" i="4"/>
  <c r="P41" i="4"/>
  <c r="Q41" i="4" s="1"/>
  <c r="L32" i="4"/>
  <c r="P49" i="4"/>
  <c r="Q49" i="4" s="1"/>
  <c r="P53" i="4"/>
  <c r="Q53" i="4" s="1"/>
  <c r="N12" i="4"/>
  <c r="M54" i="4"/>
  <c r="P54" i="4"/>
  <c r="Q54" i="4" s="1"/>
  <c r="O54" i="4"/>
  <c r="L54" i="4"/>
  <c r="O58" i="4"/>
  <c r="L58" i="4"/>
  <c r="L41" i="4"/>
  <c r="P4" i="4"/>
  <c r="Q4" i="4" s="1"/>
  <c r="O32" i="4"/>
  <c r="L49" i="4"/>
  <c r="M53" i="4"/>
  <c r="O45" i="4"/>
  <c r="L12" i="4"/>
  <c r="M58" i="4"/>
  <c r="M49" i="4"/>
  <c r="O53" i="4"/>
  <c r="M45" i="4"/>
  <c r="O12" i="4"/>
  <c r="N58" i="4"/>
  <c r="P62" i="4"/>
  <c r="Q62" i="4" s="1"/>
  <c r="O62" i="4"/>
  <c r="N62" i="4"/>
  <c r="M62" i="4"/>
  <c r="Q2" i="4"/>
  <c r="P37" i="4"/>
  <c r="Q37" i="4" s="1"/>
  <c r="O8" i="4"/>
  <c r="L8" i="4"/>
  <c r="N8" i="4"/>
  <c r="P5" i="4"/>
  <c r="Q5" i="4" s="1"/>
  <c r="O4" i="4"/>
  <c r="O61" i="4"/>
  <c r="N61" i="4"/>
  <c r="P32" i="4"/>
  <c r="Q32" i="4" s="1"/>
  <c r="L53" i="4"/>
  <c r="O40" i="4"/>
  <c r="M37" i="4"/>
  <c r="M5" i="4"/>
  <c r="L4" i="4"/>
  <c r="L61" i="4"/>
  <c r="M32" i="4"/>
  <c r="P40" i="4"/>
  <c r="Q40" i="4" s="1"/>
  <c r="L40" i="4"/>
  <c r="M28" i="4"/>
  <c r="O37" i="4"/>
  <c r="O5" i="4"/>
  <c r="M4" i="4"/>
  <c r="M40" i="4"/>
  <c r="N28" i="4"/>
  <c r="T9" i="4" s="1"/>
  <c r="T7" i="4" l="1"/>
  <c r="T8" i="4"/>
  <c r="U9" i="4"/>
  <c r="U7" i="4"/>
  <c r="U8" i="4"/>
</calcChain>
</file>

<file path=xl/comments1.xml><?xml version="1.0" encoding="utf-8"?>
<comments xmlns="http://schemas.openxmlformats.org/spreadsheetml/2006/main">
  <authors>
    <author>Cor van Dalfzen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=ALS(EN(C2&lt;&gt;"Nee";E2="Nee");"Ja";"Nee")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=ALS(F2="Ja";B2*-1;"")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=ALS(EN(E2&lt;&gt;"Nee";C2="Nee");"Ja";"Nee")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=ALS(H2="Ja";D2;"")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=ALS(EN(F2="Nee";H2="Nee");"Ja";"Nee")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=ALS(J2="Ja";D2-B2;"")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=ALS(EN(J2="Ja";K2&lt;0);"Ja";"Nee")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=ALS(EN(J2="Ja";K2&lt;0);K2;"")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=ALS(EN(J2="Ja";K2&gt;0);"Ja";"Nee")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=ALS(EN(J2="Ja";K2&gt;0);K2;"")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=ALS(EN(J2="Ja";K2=0);"Ja";"Nee")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=ALS(P2="ja";K2;"")</t>
        </r>
      </text>
    </comment>
  </commentList>
</comments>
</file>

<file path=xl/comments2.xml><?xml version="1.0" encoding="utf-8"?>
<comments xmlns="http://schemas.openxmlformats.org/spreadsheetml/2006/main">
  <authors>
    <author>Cor van Dalfzen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=ALS(EN(C2&lt;&gt;"Nee";E2="Nee");"Ja";"Nee")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=ALS(F2="Ja";B2*-1;"")</t>
        </r>
      </text>
    </comment>
  </commentList>
</comments>
</file>

<file path=xl/comments3.xml><?xml version="1.0" encoding="utf-8"?>
<comments xmlns="http://schemas.openxmlformats.org/spreadsheetml/2006/main">
  <authors>
    <author>Cor van Dalfzen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=ALS(EN(C2&lt;&gt;"Nee";E2="Nee");"Ja";"Nee")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=ALS(F2="Ja";B2*-1;"")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=ALS(EN(E2&lt;&gt;"Nee";C2="Nee");"Ja";"Nee")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=ALS(H2="Ja";D2;"")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=ALS(EN(F2="Nee";H2="Nee");"Ja";"Nee")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=ALS(J2="Ja";D2-B2;"")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=ALS(EN(J2="Ja";K2&lt;0);"Ja";"Nee")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=ALS(EN(J2="Ja";K2&lt;0);K2;"")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=ALS(EN(J2="Ja";K2&gt;0);"Ja";"Nee")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=ALS(EN(J2="Ja";K2&gt;0);K2;"")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=ALS(EN(J2="Ja";K2=0);"Ja";"Nee")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=ALS(P2="ja";K2;"")</t>
        </r>
      </text>
    </comment>
  </commentList>
</comments>
</file>

<file path=xl/comments4.xml><?xml version="1.0" encoding="utf-8"?>
<comments xmlns="http://schemas.openxmlformats.org/spreadsheetml/2006/main">
  <authors>
    <author>Cor van Dalfzen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=ALS(EN(C2&lt;&gt;"Nee";E2="Nee");"Ja";"Nee")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=ALS(F2="Ja";B2*-1;"")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=ALS(EN(E2&lt;&gt;"Nee";C2="Nee");"Ja";"Nee")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=ALS(H2="Ja";D2;"")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=ALS(EN(F2="Nee";H2="Nee");"Ja";"Nee")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=ALS(J2="Ja";D2-B2;"")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=ALS(EN(J2="Ja";K2&lt;0);"Ja";"Nee")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=ALS(EN(J2="Ja";K2&lt;0);K2;"")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=ALS(EN(J2="Ja";K2&gt;0);"Ja";"Nee")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=ALS(EN(J2="Ja";K2&gt;0);K2;"")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=ALS(EN(J2="Ja";K2=0);"Ja";"Nee")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=ALS(P2="ja";K2;"")</t>
        </r>
      </text>
    </comment>
  </commentList>
</comments>
</file>

<file path=xl/comments5.xml><?xml version="1.0" encoding="utf-8"?>
<comments xmlns="http://schemas.openxmlformats.org/spreadsheetml/2006/main">
  <authors>
    <author>Cor van Dalfzen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=ALS(EN(C2&lt;&gt;"Nee";E2="Nee");"Ja";"Nee")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Cor van Dalfzen:</t>
        </r>
        <r>
          <rPr>
            <sz val="9"/>
            <color indexed="81"/>
            <rFont val="Tahoma"/>
            <family val="2"/>
          </rPr>
          <t xml:space="preserve">
=ALS(F2="Ja";B2*-1;"")</t>
        </r>
      </text>
    </comment>
  </commentList>
</comments>
</file>

<file path=xl/sharedStrings.xml><?xml version="1.0" encoding="utf-8"?>
<sst xmlns="http://schemas.openxmlformats.org/spreadsheetml/2006/main" count="3364" uniqueCount="349">
  <si>
    <t>Customer</t>
  </si>
  <si>
    <t>InvoiceDate</t>
  </si>
  <si>
    <t>ProductType</t>
  </si>
  <si>
    <t>InvoiceAmountExclVAT</t>
  </si>
  <si>
    <t>Product</t>
  </si>
  <si>
    <t>Extra</t>
  </si>
  <si>
    <t>Domain</t>
  </si>
  <si>
    <t>Discount</t>
  </si>
  <si>
    <t>Webhosting</t>
  </si>
  <si>
    <t>Temp. Discount</t>
  </si>
  <si>
    <t>Lost Clients</t>
  </si>
  <si>
    <t>Value Lost</t>
  </si>
  <si>
    <t>Won Clients</t>
  </si>
  <si>
    <t>Value Won</t>
  </si>
  <si>
    <t>Steady Customers</t>
  </si>
  <si>
    <t>Diff. Revenue</t>
  </si>
  <si>
    <t>Lost Revenue</t>
  </si>
  <si>
    <t>Value Lost Revenue</t>
  </si>
  <si>
    <t>Won Revenue</t>
  </si>
  <si>
    <t>Value Won Revenue</t>
  </si>
  <si>
    <t>Steady Revenue</t>
  </si>
  <si>
    <t>Value Steady Revenue</t>
  </si>
  <si>
    <t>CRM</t>
  </si>
  <si>
    <t>Aantal klanten</t>
  </si>
  <si>
    <t>Value</t>
  </si>
  <si>
    <t># Prior Period</t>
  </si>
  <si>
    <t># Current Period</t>
  </si>
  <si>
    <t>Sales OLD</t>
  </si>
  <si>
    <t>Sales NEW</t>
  </si>
  <si>
    <t># Clients</t>
  </si>
  <si>
    <t>No</t>
  </si>
  <si>
    <t>Yes</t>
  </si>
  <si>
    <t>PBI: Customer-Product 2</t>
  </si>
  <si>
    <t>2016W24</t>
  </si>
  <si>
    <t>2016W25</t>
  </si>
  <si>
    <t>Known in 2016W24?</t>
  </si>
  <si>
    <t>Known in 2016W25?</t>
  </si>
  <si>
    <t>PBI: Who are my Lost Clients?</t>
  </si>
  <si>
    <t>PBI: Lost Clients per Product:</t>
  </si>
  <si>
    <t>PBI: Difference is customer 35 with product 59</t>
  </si>
  <si>
    <t>Products</t>
  </si>
  <si>
    <t>Lost Products</t>
  </si>
  <si>
    <t>Won Products</t>
  </si>
  <si>
    <t># Products</t>
  </si>
  <si>
    <t>Steady Products</t>
  </si>
  <si>
    <t>Number of Products</t>
  </si>
  <si>
    <t>Unique Combi</t>
  </si>
  <si>
    <t>11-23</t>
  </si>
  <si>
    <t>4-36</t>
  </si>
  <si>
    <t>16-56</t>
  </si>
  <si>
    <t>48-36</t>
  </si>
  <si>
    <t>35-59</t>
  </si>
  <si>
    <t>15-13</t>
  </si>
  <si>
    <t>7-36</t>
  </si>
  <si>
    <t>47-36</t>
  </si>
  <si>
    <t>50-16</t>
  </si>
  <si>
    <t>14-49</t>
  </si>
  <si>
    <t>41-37</t>
  </si>
  <si>
    <t>41-59</t>
  </si>
  <si>
    <t>77-50</t>
  </si>
  <si>
    <t>54-36</t>
  </si>
  <si>
    <t>69-59</t>
  </si>
  <si>
    <t>81-58</t>
  </si>
  <si>
    <t>54-32</t>
  </si>
  <si>
    <t>78-13</t>
  </si>
  <si>
    <t>51-10</t>
  </si>
  <si>
    <t>27-36</t>
  </si>
  <si>
    <t>59-43</t>
  </si>
  <si>
    <t>99-13</t>
  </si>
  <si>
    <t>83-18</t>
  </si>
  <si>
    <t>81-50</t>
  </si>
  <si>
    <t>62-43</t>
  </si>
  <si>
    <t>53-36</t>
  </si>
  <si>
    <t>30-15</t>
  </si>
  <si>
    <t>61-8</t>
  </si>
  <si>
    <t>72-23</t>
  </si>
  <si>
    <t>29-49</t>
  </si>
  <si>
    <t>42-8</t>
  </si>
  <si>
    <t>53-58</t>
  </si>
  <si>
    <t>39-49</t>
  </si>
  <si>
    <t>96-54</t>
  </si>
  <si>
    <t>26-36</t>
  </si>
  <si>
    <t>58-46</t>
  </si>
  <si>
    <t>28-13</t>
  </si>
  <si>
    <t>52-8</t>
  </si>
  <si>
    <t>46-34</t>
  </si>
  <si>
    <t>87-49</t>
  </si>
  <si>
    <t>25-18</t>
  </si>
  <si>
    <t>80-8</t>
  </si>
  <si>
    <t>38-17</t>
  </si>
  <si>
    <t>81-59</t>
  </si>
  <si>
    <t>65-36</t>
  </si>
  <si>
    <t>27-13</t>
  </si>
  <si>
    <t>84-56</t>
  </si>
  <si>
    <t>89-55</t>
  </si>
  <si>
    <t>31-36</t>
  </si>
  <si>
    <t>68-46</t>
  </si>
  <si>
    <t>90-10</t>
  </si>
  <si>
    <t>65-23</t>
  </si>
  <si>
    <t>87-3</t>
  </si>
  <si>
    <t>99-59</t>
  </si>
  <si>
    <t>62-59</t>
  </si>
  <si>
    <t>74-18</t>
  </si>
  <si>
    <t>75-18</t>
  </si>
  <si>
    <t>90-57</t>
  </si>
  <si>
    <t>73-9</t>
  </si>
  <si>
    <t>93-36</t>
  </si>
  <si>
    <t>82-43</t>
  </si>
  <si>
    <t>44-32</t>
  </si>
  <si>
    <t>38-20</t>
  </si>
  <si>
    <t>97-56</t>
  </si>
  <si>
    <t>35-18</t>
  </si>
  <si>
    <t>60-46</t>
  </si>
  <si>
    <t>26-59</t>
  </si>
  <si>
    <t>34-36</t>
  </si>
  <si>
    <t>43-49</t>
  </si>
  <si>
    <t>75-36</t>
  </si>
  <si>
    <t>26-13</t>
  </si>
  <si>
    <t>38-59</t>
  </si>
  <si>
    <t>56-20</t>
  </si>
  <si>
    <t>30-8</t>
  </si>
  <si>
    <t>95-59</t>
  </si>
  <si>
    <t>52-13</t>
  </si>
  <si>
    <t>35-36</t>
  </si>
  <si>
    <t>86-32</t>
  </si>
  <si>
    <t>55-10</t>
  </si>
  <si>
    <t>46-58</t>
  </si>
  <si>
    <t>43-46</t>
  </si>
  <si>
    <t>32-36</t>
  </si>
  <si>
    <t>52-56</t>
  </si>
  <si>
    <t>89-10</t>
  </si>
  <si>
    <t>29-46</t>
  </si>
  <si>
    <t>34-43</t>
  </si>
  <si>
    <t>66-59</t>
  </si>
  <si>
    <t>82-36</t>
  </si>
  <si>
    <t>91-8</t>
  </si>
  <si>
    <t>25-3</t>
  </si>
  <si>
    <t>64-21</t>
  </si>
  <si>
    <t>77-8</t>
  </si>
  <si>
    <t>98-59</t>
  </si>
  <si>
    <t>39-36</t>
  </si>
  <si>
    <t>55-36</t>
  </si>
  <si>
    <t>60-8</t>
  </si>
  <si>
    <t>67-21</t>
  </si>
  <si>
    <t>60-36</t>
  </si>
  <si>
    <t>95-58</t>
  </si>
  <si>
    <t>36-58</t>
  </si>
  <si>
    <t>76-1</t>
  </si>
  <si>
    <t>45-36</t>
  </si>
  <si>
    <t>38-18</t>
  </si>
  <si>
    <t>67-1</t>
  </si>
  <si>
    <t>41-56</t>
  </si>
  <si>
    <t>93-10</t>
  </si>
  <si>
    <t>80-39</t>
  </si>
  <si>
    <t>70-59</t>
  </si>
  <si>
    <t>34-51</t>
  </si>
  <si>
    <t>79-34</t>
  </si>
  <si>
    <t>54-59</t>
  </si>
  <si>
    <t>91-59</t>
  </si>
  <si>
    <t>52-59</t>
  </si>
  <si>
    <t>84-13</t>
  </si>
  <si>
    <t>27-59</t>
  </si>
  <si>
    <t>34-18</t>
  </si>
  <si>
    <t>77-40</t>
  </si>
  <si>
    <t>26-8</t>
  </si>
  <si>
    <t>81-18</t>
  </si>
  <si>
    <t>69-18</t>
  </si>
  <si>
    <t>26-27</t>
  </si>
  <si>
    <t>76-36</t>
  </si>
  <si>
    <t>25-55</t>
  </si>
  <si>
    <t>56-14</t>
  </si>
  <si>
    <t>29-14</t>
  </si>
  <si>
    <t>41-18</t>
  </si>
  <si>
    <t>36-10</t>
  </si>
  <si>
    <t>41-13</t>
  </si>
  <si>
    <t>27-23</t>
  </si>
  <si>
    <t>69-8</t>
  </si>
  <si>
    <t>54-18</t>
  </si>
  <si>
    <t>85-36</t>
  </si>
  <si>
    <t>81-36</t>
  </si>
  <si>
    <t>39-13</t>
  </si>
  <si>
    <t>40-43</t>
  </si>
  <si>
    <t>69-36</t>
  </si>
  <si>
    <t>36-23</t>
  </si>
  <si>
    <t>69-27</t>
  </si>
  <si>
    <t>49-36</t>
  </si>
  <si>
    <t>43-3</t>
  </si>
  <si>
    <t>44-39</t>
  </si>
  <si>
    <t>50-8</t>
  </si>
  <si>
    <t>29-8</t>
  </si>
  <si>
    <t>55-49</t>
  </si>
  <si>
    <t>60-47</t>
  </si>
  <si>
    <t>74-36</t>
  </si>
  <si>
    <t>84-58</t>
  </si>
  <si>
    <t>83-49</t>
  </si>
  <si>
    <t>94-32</t>
  </si>
  <si>
    <t>74-13</t>
  </si>
  <si>
    <t>98-1</t>
  </si>
  <si>
    <t>52-36</t>
  </si>
  <si>
    <t>88-56</t>
  </si>
  <si>
    <t>70-36</t>
  </si>
  <si>
    <t>59-36</t>
  </si>
  <si>
    <t>74-43</t>
  </si>
  <si>
    <t>91-18</t>
  </si>
  <si>
    <t>40-10</t>
  </si>
  <si>
    <t>29-33</t>
  </si>
  <si>
    <t>27-8</t>
  </si>
  <si>
    <t>74-23</t>
  </si>
  <si>
    <t>56-8</t>
  </si>
  <si>
    <t>84-51</t>
  </si>
  <si>
    <t>25-43</t>
  </si>
  <si>
    <t>97-36</t>
  </si>
  <si>
    <t>67-13</t>
  </si>
  <si>
    <t>86-36</t>
  </si>
  <si>
    <t>55-34</t>
  </si>
  <si>
    <t>79-36</t>
  </si>
  <si>
    <t>31-23</t>
  </si>
  <si>
    <t>59-51</t>
  </si>
  <si>
    <t>62-17</t>
  </si>
  <si>
    <t>74-46</t>
  </si>
  <si>
    <t>28-8</t>
  </si>
  <si>
    <t>76-43</t>
  </si>
  <si>
    <t>42-46</t>
  </si>
  <si>
    <t>88-18</t>
  </si>
  <si>
    <t>69-26</t>
  </si>
  <si>
    <t>28-42</t>
  </si>
  <si>
    <t>72-1</t>
  </si>
  <si>
    <t>78-8</t>
  </si>
  <si>
    <t>87-56</t>
  </si>
  <si>
    <t>70-23</t>
  </si>
  <si>
    <t>37-43</t>
  </si>
  <si>
    <t>54-13</t>
  </si>
  <si>
    <t>85-13</t>
  </si>
  <si>
    <t>30-27</t>
  </si>
  <si>
    <t>37-18</t>
  </si>
  <si>
    <t>91-23</t>
  </si>
  <si>
    <t>88-36</t>
  </si>
  <si>
    <t>62-13</t>
  </si>
  <si>
    <t>73-6</t>
  </si>
  <si>
    <t>46-18</t>
  </si>
  <si>
    <t>50-58</t>
  </si>
  <si>
    <t>73-59</t>
  </si>
  <si>
    <t>79-8</t>
  </si>
  <si>
    <t>72-36</t>
  </si>
  <si>
    <t>81-46</t>
  </si>
  <si>
    <t>92-17</t>
  </si>
  <si>
    <t>56-36</t>
  </si>
  <si>
    <t>25-10</t>
  </si>
  <si>
    <t>76-49</t>
  </si>
  <si>
    <t>55-8</t>
  </si>
  <si>
    <t>33-59</t>
  </si>
  <si>
    <t>57-13</t>
  </si>
  <si>
    <t>48-10</t>
  </si>
  <si>
    <t>61-46</t>
  </si>
  <si>
    <t>51-8</t>
  </si>
  <si>
    <t>45-58</t>
  </si>
  <si>
    <t>78-59</t>
  </si>
  <si>
    <t>90-8</t>
  </si>
  <si>
    <t>58-18</t>
  </si>
  <si>
    <t>98-51</t>
  </si>
  <si>
    <t>66-46</t>
  </si>
  <si>
    <t>85-43</t>
  </si>
  <si>
    <t>63-8</t>
  </si>
  <si>
    <t>98-46</t>
  </si>
  <si>
    <t>54-1</t>
  </si>
  <si>
    <t>98-50</t>
  </si>
  <si>
    <t>34-27</t>
  </si>
  <si>
    <t>31-13</t>
  </si>
  <si>
    <t>36-56</t>
  </si>
  <si>
    <t>72-8</t>
  </si>
  <si>
    <t>47-43</t>
  </si>
  <si>
    <t>26-18</t>
  </si>
  <si>
    <t>29-36</t>
  </si>
  <si>
    <t>73-36</t>
  </si>
  <si>
    <t>76-23</t>
  </si>
  <si>
    <t>62-10</t>
  </si>
  <si>
    <t>83-23</t>
  </si>
  <si>
    <t>93-13</t>
  </si>
  <si>
    <t>78-49</t>
  </si>
  <si>
    <t>91-43</t>
  </si>
  <si>
    <t>77-18</t>
  </si>
  <si>
    <t>33-8</t>
  </si>
  <si>
    <t>85-59</t>
  </si>
  <si>
    <t>65-55</t>
  </si>
  <si>
    <t>36-18</t>
  </si>
  <si>
    <t>58-59</t>
  </si>
  <si>
    <t>70-32</t>
  </si>
  <si>
    <t>29-18</t>
  </si>
  <si>
    <t>51-12</t>
  </si>
  <si>
    <t>78-43</t>
  </si>
  <si>
    <t>63-46</t>
  </si>
  <si>
    <t>25-34</t>
  </si>
  <si>
    <t>79-18</t>
  </si>
  <si>
    <t>37-23</t>
  </si>
  <si>
    <t>83-56</t>
  </si>
  <si>
    <t>64-15</t>
  </si>
  <si>
    <t>61-43</t>
  </si>
  <si>
    <t>49-23</t>
  </si>
  <si>
    <t>61-32</t>
  </si>
  <si>
    <t>43-8</t>
  </si>
  <si>
    <t>99-12</t>
  </si>
  <si>
    <t>41-43</t>
  </si>
  <si>
    <t>77-59</t>
  </si>
  <si>
    <t>52-60</t>
  </si>
  <si>
    <t>94-8</t>
  </si>
  <si>
    <t>36-36</t>
  </si>
  <si>
    <t>35-56</t>
  </si>
  <si>
    <t>64-53</t>
  </si>
  <si>
    <t>85-8</t>
  </si>
  <si>
    <t>80-19</t>
  </si>
  <si>
    <t>31-49</t>
  </si>
  <si>
    <t>57-46</t>
  </si>
  <si>
    <t>71-10</t>
  </si>
  <si>
    <t>39-8</t>
  </si>
  <si>
    <t>36-43</t>
  </si>
  <si>
    <t>61-52</t>
  </si>
  <si>
    <t>53-23</t>
  </si>
  <si>
    <t>48-25</t>
  </si>
  <si>
    <t>28-17</t>
  </si>
  <si>
    <t>65-44</t>
  </si>
  <si>
    <t>49-1</t>
  </si>
  <si>
    <t>87-36</t>
  </si>
  <si>
    <t>94-50</t>
  </si>
  <si>
    <t>31-58</t>
  </si>
  <si>
    <t>39-29</t>
  </si>
  <si>
    <t>55-26</t>
  </si>
  <si>
    <t>48-59</t>
  </si>
  <si>
    <t>56-13</t>
  </si>
  <si>
    <t>43-36</t>
  </si>
  <si>
    <t>46-8</t>
  </si>
  <si>
    <t>83-35</t>
  </si>
  <si>
    <t>57-23</t>
  </si>
  <si>
    <t>81-43</t>
  </si>
  <si>
    <t>99-36</t>
  </si>
  <si>
    <t>70-15</t>
  </si>
  <si>
    <t>83-36</t>
  </si>
  <si>
    <t>52-46</t>
  </si>
  <si>
    <t>65-20</t>
  </si>
  <si>
    <t>42-3</t>
  </si>
  <si>
    <t>87-23</t>
  </si>
  <si>
    <t>74-10</t>
  </si>
  <si>
    <t>65-8</t>
  </si>
  <si>
    <t>98-8</t>
  </si>
  <si>
    <t>34-1</t>
  </si>
  <si>
    <t>Lost Unique Combi</t>
  </si>
  <si>
    <t>Won Unique Combi</t>
  </si>
  <si>
    <t>Steady Unique Combi</t>
  </si>
  <si>
    <t>Number of Unique Combi</t>
  </si>
  <si>
    <t># Unique Combi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</si>
</sst>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dd/mm/yy;@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2" fillId="0" borderId="0" xfId="0" applyFont="1"/>
    <xf numFmtId="43" fontId="2" fillId="0" borderId="0" xfId="1" applyFont="1"/>
    <xf numFmtId="0" fontId="2" fillId="0" borderId="0" xfId="1" applyNumberFormat="1" applyFont="1"/>
    <xf numFmtId="0" fontId="0" fillId="2" borderId="0" xfId="0" applyFill="1"/>
    <xf numFmtId="43" fontId="0" fillId="2" borderId="0" xfId="1" applyFont="1" applyFill="1"/>
    <xf numFmtId="0" fontId="2" fillId="0" borderId="1" xfId="0" applyFont="1" applyBorder="1"/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0" fillId="0" borderId="4" xfId="0" applyBorder="1"/>
    <xf numFmtId="165" fontId="0" fillId="0" borderId="0" xfId="1" applyNumberFormat="1" applyFont="1" applyBorder="1"/>
    <xf numFmtId="43" fontId="0" fillId="0" borderId="0" xfId="0" applyNumberFormat="1" applyBorder="1"/>
    <xf numFmtId="43" fontId="0" fillId="0" borderId="5" xfId="0" applyNumberFormat="1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6" xfId="0" applyBorder="1"/>
    <xf numFmtId="165" fontId="0" fillId="0" borderId="7" xfId="1" applyNumberFormat="1" applyFont="1" applyBorder="1"/>
    <xf numFmtId="43" fontId="0" fillId="0" borderId="7" xfId="0" applyNumberFormat="1" applyBorder="1"/>
    <xf numFmtId="0" fontId="0" fillId="0" borderId="7" xfId="0" applyBorder="1"/>
    <xf numFmtId="0" fontId="0" fillId="0" borderId="8" xfId="0" applyBorder="1"/>
    <xf numFmtId="43" fontId="0" fillId="0" borderId="9" xfId="0" applyNumberFormat="1" applyBorder="1"/>
    <xf numFmtId="0" fontId="5" fillId="0" borderId="0" xfId="0" applyFont="1"/>
    <xf numFmtId="165" fontId="0" fillId="0" borderId="0" xfId="1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13</xdr:col>
      <xdr:colOff>475886</xdr:colOff>
      <xdr:row>7</xdr:row>
      <xdr:rowOff>37950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9450" y="190500"/>
          <a:ext cx="2914286" cy="12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609448</xdr:colOff>
      <xdr:row>16</xdr:row>
      <xdr:rowOff>85548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9450" y="1733550"/>
          <a:ext cx="1219048" cy="14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16</xdr:col>
      <xdr:colOff>389943</xdr:colOff>
      <xdr:row>32</xdr:row>
      <xdr:rowOff>66357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9450" y="3638550"/>
          <a:ext cx="4657143" cy="2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H16" sqref="H16"/>
    </sheetView>
  </sheetViews>
  <sheetFormatPr defaultRowHeight="15" x14ac:dyDescent="0.25"/>
  <cols>
    <col min="1" max="1" width="9.5703125" bestFit="1" customWidth="1"/>
    <col min="2" max="2" width="11.5703125" style="3" bestFit="1" customWidth="1"/>
    <col min="3" max="3" width="7.85546875" bestFit="1" customWidth="1"/>
    <col min="4" max="4" width="14.85546875" bestFit="1" customWidth="1"/>
    <col min="5" max="5" width="22" bestFit="1" customWidth="1"/>
    <col min="9" max="10" width="10.42578125" bestFit="1" customWidth="1"/>
  </cols>
  <sheetData>
    <row r="1" spans="1:10" x14ac:dyDescent="0.25">
      <c r="A1" t="s">
        <v>0</v>
      </c>
      <c r="B1" s="3" t="s">
        <v>1</v>
      </c>
      <c r="C1" t="s">
        <v>4</v>
      </c>
      <c r="D1" t="s">
        <v>2</v>
      </c>
      <c r="E1" t="s">
        <v>3</v>
      </c>
    </row>
    <row r="2" spans="1:10" x14ac:dyDescent="0.25">
      <c r="A2">
        <v>31</v>
      </c>
      <c r="B2" s="3">
        <v>41642</v>
      </c>
      <c r="C2">
        <v>8</v>
      </c>
      <c r="D2" t="s">
        <v>5</v>
      </c>
      <c r="E2">
        <v>33</v>
      </c>
      <c r="I2" s="1"/>
      <c r="J2" s="2"/>
    </row>
    <row r="3" spans="1:10" x14ac:dyDescent="0.25">
      <c r="A3">
        <v>50</v>
      </c>
      <c r="B3" s="3">
        <v>41642</v>
      </c>
      <c r="C3">
        <v>17</v>
      </c>
      <c r="D3" t="s">
        <v>6</v>
      </c>
      <c r="E3">
        <v>93</v>
      </c>
      <c r="I3" s="1"/>
      <c r="J3" s="2"/>
    </row>
    <row r="4" spans="1:10" x14ac:dyDescent="0.25">
      <c r="A4">
        <v>42</v>
      </c>
      <c r="B4" s="3">
        <v>41642</v>
      </c>
      <c r="C4">
        <v>36</v>
      </c>
      <c r="D4" t="s">
        <v>6</v>
      </c>
      <c r="E4">
        <v>79</v>
      </c>
    </row>
    <row r="5" spans="1:10" x14ac:dyDescent="0.25">
      <c r="A5">
        <v>12</v>
      </c>
      <c r="B5" s="3">
        <v>41643</v>
      </c>
      <c r="C5">
        <v>36</v>
      </c>
      <c r="D5" t="s">
        <v>6</v>
      </c>
      <c r="E5">
        <v>37</v>
      </c>
    </row>
    <row r="6" spans="1:10" x14ac:dyDescent="0.25">
      <c r="A6">
        <v>23</v>
      </c>
      <c r="B6" s="3">
        <v>41644</v>
      </c>
      <c r="C6">
        <v>45</v>
      </c>
      <c r="D6" t="s">
        <v>5</v>
      </c>
      <c r="E6">
        <v>44</v>
      </c>
    </row>
    <row r="7" spans="1:10" x14ac:dyDescent="0.25">
      <c r="A7">
        <v>1</v>
      </c>
      <c r="B7" s="3">
        <v>41644</v>
      </c>
      <c r="C7">
        <v>23</v>
      </c>
      <c r="D7" t="s">
        <v>6</v>
      </c>
      <c r="E7">
        <v>71</v>
      </c>
    </row>
    <row r="8" spans="1:10" x14ac:dyDescent="0.25">
      <c r="A8">
        <v>20</v>
      </c>
      <c r="B8" s="3">
        <v>41645</v>
      </c>
      <c r="C8">
        <v>50</v>
      </c>
      <c r="D8" t="s">
        <v>8</v>
      </c>
      <c r="E8">
        <v>19</v>
      </c>
    </row>
    <row r="9" spans="1:10" x14ac:dyDescent="0.25">
      <c r="A9">
        <v>17</v>
      </c>
      <c r="B9" s="3">
        <v>41645</v>
      </c>
      <c r="C9">
        <v>36</v>
      </c>
      <c r="D9" t="s">
        <v>6</v>
      </c>
      <c r="E9">
        <v>6</v>
      </c>
    </row>
    <row r="10" spans="1:10" x14ac:dyDescent="0.25">
      <c r="A10">
        <v>29</v>
      </c>
      <c r="B10" s="3">
        <v>41645</v>
      </c>
      <c r="C10">
        <v>36</v>
      </c>
      <c r="D10" t="s">
        <v>6</v>
      </c>
      <c r="E10">
        <v>70</v>
      </c>
    </row>
    <row r="11" spans="1:10" x14ac:dyDescent="0.25">
      <c r="A11">
        <v>5</v>
      </c>
      <c r="B11" s="3">
        <v>41646</v>
      </c>
      <c r="C11">
        <v>8</v>
      </c>
      <c r="D11" t="s">
        <v>5</v>
      </c>
      <c r="E11">
        <v>36</v>
      </c>
    </row>
    <row r="12" spans="1:10" x14ac:dyDescent="0.25">
      <c r="A12">
        <v>23</v>
      </c>
      <c r="B12" s="3">
        <v>41650</v>
      </c>
      <c r="C12">
        <v>43</v>
      </c>
      <c r="D12" t="s">
        <v>5</v>
      </c>
      <c r="E12">
        <v>100</v>
      </c>
    </row>
    <row r="13" spans="1:10" x14ac:dyDescent="0.25">
      <c r="A13">
        <v>43</v>
      </c>
      <c r="B13" s="3">
        <v>41652</v>
      </c>
      <c r="C13">
        <v>36</v>
      </c>
      <c r="D13" t="s">
        <v>6</v>
      </c>
      <c r="E13">
        <v>18</v>
      </c>
    </row>
    <row r="14" spans="1:10" x14ac:dyDescent="0.25">
      <c r="A14">
        <v>50</v>
      </c>
      <c r="B14" s="3">
        <v>41652</v>
      </c>
      <c r="C14">
        <v>10</v>
      </c>
      <c r="D14" t="s">
        <v>6</v>
      </c>
      <c r="E14">
        <v>46</v>
      </c>
    </row>
    <row r="15" spans="1:10" x14ac:dyDescent="0.25">
      <c r="A15">
        <v>38</v>
      </c>
      <c r="B15" s="3">
        <v>41652</v>
      </c>
      <c r="C15">
        <v>35</v>
      </c>
      <c r="D15" t="s">
        <v>6</v>
      </c>
      <c r="E15">
        <v>43</v>
      </c>
    </row>
    <row r="16" spans="1:10" x14ac:dyDescent="0.25">
      <c r="A16">
        <v>36</v>
      </c>
      <c r="B16" s="3">
        <v>41654</v>
      </c>
      <c r="C16">
        <v>14</v>
      </c>
      <c r="D16" t="s">
        <v>6</v>
      </c>
      <c r="E16">
        <v>15</v>
      </c>
    </row>
    <row r="17" spans="1:5" x14ac:dyDescent="0.25">
      <c r="A17">
        <v>1</v>
      </c>
      <c r="B17" s="3">
        <v>41654</v>
      </c>
      <c r="C17">
        <v>36</v>
      </c>
      <c r="D17" t="s">
        <v>6</v>
      </c>
      <c r="E17">
        <v>42</v>
      </c>
    </row>
    <row r="18" spans="1:5" x14ac:dyDescent="0.25">
      <c r="A18">
        <v>16</v>
      </c>
      <c r="B18" s="3">
        <v>41657</v>
      </c>
      <c r="C18">
        <v>8</v>
      </c>
      <c r="D18" t="s">
        <v>5</v>
      </c>
      <c r="E18">
        <v>24</v>
      </c>
    </row>
    <row r="19" spans="1:5" x14ac:dyDescent="0.25">
      <c r="A19">
        <v>46</v>
      </c>
      <c r="B19" s="3">
        <v>41659</v>
      </c>
      <c r="C19">
        <v>36</v>
      </c>
      <c r="D19" t="s">
        <v>6</v>
      </c>
      <c r="E19">
        <v>83</v>
      </c>
    </row>
    <row r="20" spans="1:5" x14ac:dyDescent="0.25">
      <c r="A20">
        <v>44</v>
      </c>
      <c r="B20" s="3">
        <v>41661</v>
      </c>
      <c r="C20">
        <v>18</v>
      </c>
      <c r="D20" t="s">
        <v>5</v>
      </c>
      <c r="E20">
        <v>83</v>
      </c>
    </row>
    <row r="21" spans="1:5" x14ac:dyDescent="0.25">
      <c r="A21">
        <v>28</v>
      </c>
      <c r="B21" s="3">
        <v>41664</v>
      </c>
      <c r="C21">
        <v>43</v>
      </c>
      <c r="D21" t="s">
        <v>5</v>
      </c>
      <c r="E21">
        <v>88</v>
      </c>
    </row>
    <row r="22" spans="1:5" x14ac:dyDescent="0.25">
      <c r="A22">
        <v>20</v>
      </c>
      <c r="B22" s="3">
        <v>41666</v>
      </c>
      <c r="C22">
        <v>58</v>
      </c>
      <c r="D22" t="s">
        <v>9</v>
      </c>
      <c r="E22">
        <v>-1</v>
      </c>
    </row>
    <row r="23" spans="1:5" x14ac:dyDescent="0.25">
      <c r="A23">
        <v>8</v>
      </c>
      <c r="B23" s="3">
        <v>41667</v>
      </c>
      <c r="C23">
        <v>18</v>
      </c>
      <c r="D23" t="s">
        <v>5</v>
      </c>
      <c r="E23">
        <v>14</v>
      </c>
    </row>
    <row r="24" spans="1:5" x14ac:dyDescent="0.25">
      <c r="A24">
        <v>33</v>
      </c>
      <c r="B24" s="3">
        <v>41667</v>
      </c>
      <c r="C24">
        <v>17</v>
      </c>
      <c r="D24" t="s">
        <v>6</v>
      </c>
      <c r="E24">
        <v>11</v>
      </c>
    </row>
    <row r="25" spans="1:5" x14ac:dyDescent="0.25">
      <c r="A25">
        <v>39</v>
      </c>
      <c r="B25" s="3">
        <v>41671</v>
      </c>
      <c r="C25">
        <v>34</v>
      </c>
      <c r="D25" t="s">
        <v>8</v>
      </c>
      <c r="E25">
        <v>75</v>
      </c>
    </row>
    <row r="26" spans="1:5" x14ac:dyDescent="0.25">
      <c r="A26">
        <v>6</v>
      </c>
      <c r="B26" s="3">
        <v>41672</v>
      </c>
      <c r="C26">
        <v>43</v>
      </c>
      <c r="D26" t="s">
        <v>5</v>
      </c>
      <c r="E26">
        <v>14</v>
      </c>
    </row>
    <row r="27" spans="1:5" x14ac:dyDescent="0.25">
      <c r="A27">
        <v>47</v>
      </c>
      <c r="B27" s="3">
        <v>41675</v>
      </c>
      <c r="C27">
        <v>56</v>
      </c>
      <c r="D27" t="s">
        <v>9</v>
      </c>
      <c r="E27">
        <v>-1</v>
      </c>
    </row>
    <row r="28" spans="1:5" x14ac:dyDescent="0.25">
      <c r="A28">
        <v>8</v>
      </c>
      <c r="B28" s="3">
        <v>41676</v>
      </c>
      <c r="C28">
        <v>49</v>
      </c>
      <c r="D28" t="s">
        <v>8</v>
      </c>
      <c r="E28">
        <v>85</v>
      </c>
    </row>
    <row r="29" spans="1:5" x14ac:dyDescent="0.25">
      <c r="A29">
        <v>23</v>
      </c>
      <c r="B29" s="3">
        <v>41678</v>
      </c>
      <c r="C29">
        <v>43</v>
      </c>
      <c r="D29" t="s">
        <v>5</v>
      </c>
      <c r="E29">
        <v>87</v>
      </c>
    </row>
    <row r="30" spans="1:5" x14ac:dyDescent="0.25">
      <c r="A30">
        <v>14</v>
      </c>
      <c r="B30" s="3">
        <v>41678</v>
      </c>
      <c r="C30">
        <v>36</v>
      </c>
      <c r="D30" t="s">
        <v>6</v>
      </c>
      <c r="E30">
        <v>11</v>
      </c>
    </row>
    <row r="31" spans="1:5" x14ac:dyDescent="0.25">
      <c r="A31">
        <v>21</v>
      </c>
      <c r="B31" s="3">
        <v>41678</v>
      </c>
      <c r="C31">
        <v>59</v>
      </c>
      <c r="D31" t="s">
        <v>9</v>
      </c>
      <c r="E31">
        <v>-1</v>
      </c>
    </row>
    <row r="32" spans="1:5" x14ac:dyDescent="0.25">
      <c r="A32">
        <v>28</v>
      </c>
      <c r="B32" s="3">
        <v>41679</v>
      </c>
      <c r="C32">
        <v>1</v>
      </c>
      <c r="D32" t="s">
        <v>9</v>
      </c>
      <c r="E32">
        <v>-1</v>
      </c>
    </row>
    <row r="33" spans="1:5" x14ac:dyDescent="0.25">
      <c r="A33">
        <v>42</v>
      </c>
      <c r="B33" s="3">
        <v>41680</v>
      </c>
      <c r="C33">
        <v>58</v>
      </c>
      <c r="D33" t="s">
        <v>9</v>
      </c>
      <c r="E33">
        <v>-1</v>
      </c>
    </row>
    <row r="34" spans="1:5" x14ac:dyDescent="0.25">
      <c r="A34">
        <v>49</v>
      </c>
      <c r="B34" s="3">
        <v>41683</v>
      </c>
      <c r="C34">
        <v>14</v>
      </c>
      <c r="D34" t="s">
        <v>6</v>
      </c>
      <c r="E34">
        <v>32</v>
      </c>
    </row>
    <row r="35" spans="1:5" x14ac:dyDescent="0.25">
      <c r="A35">
        <v>22</v>
      </c>
      <c r="B35" s="3">
        <v>41684</v>
      </c>
      <c r="C35">
        <v>8</v>
      </c>
      <c r="D35" t="s">
        <v>5</v>
      </c>
      <c r="E35">
        <v>94</v>
      </c>
    </row>
    <row r="36" spans="1:5" x14ac:dyDescent="0.25">
      <c r="A36">
        <v>2</v>
      </c>
      <c r="B36" s="3">
        <v>41684</v>
      </c>
      <c r="C36">
        <v>13</v>
      </c>
      <c r="D36" t="s">
        <v>6</v>
      </c>
      <c r="E36">
        <v>99</v>
      </c>
    </row>
    <row r="37" spans="1:5" x14ac:dyDescent="0.25">
      <c r="A37">
        <v>1</v>
      </c>
      <c r="B37" s="3">
        <v>41686</v>
      </c>
      <c r="C37">
        <v>10</v>
      </c>
      <c r="D37" t="s">
        <v>6</v>
      </c>
      <c r="E37">
        <v>6</v>
      </c>
    </row>
    <row r="38" spans="1:5" x14ac:dyDescent="0.25">
      <c r="A38">
        <v>13</v>
      </c>
      <c r="B38" s="3">
        <v>41687</v>
      </c>
      <c r="C38">
        <v>36</v>
      </c>
      <c r="D38" t="s">
        <v>6</v>
      </c>
      <c r="E38">
        <v>31</v>
      </c>
    </row>
    <row r="39" spans="1:5" x14ac:dyDescent="0.25">
      <c r="A39">
        <v>40</v>
      </c>
      <c r="B39" s="3">
        <v>41687</v>
      </c>
      <c r="C39">
        <v>50</v>
      </c>
      <c r="D39" t="s">
        <v>8</v>
      </c>
      <c r="E39">
        <v>40</v>
      </c>
    </row>
    <row r="40" spans="1:5" x14ac:dyDescent="0.25">
      <c r="A40">
        <v>37</v>
      </c>
      <c r="B40" s="3">
        <v>41689</v>
      </c>
      <c r="C40">
        <v>15</v>
      </c>
      <c r="D40" t="s">
        <v>5</v>
      </c>
      <c r="E40">
        <v>18</v>
      </c>
    </row>
    <row r="41" spans="1:5" x14ac:dyDescent="0.25">
      <c r="A41">
        <v>50</v>
      </c>
      <c r="B41" s="3">
        <v>41691</v>
      </c>
      <c r="C41">
        <v>13</v>
      </c>
      <c r="D41" t="s">
        <v>6</v>
      </c>
      <c r="E41">
        <v>60</v>
      </c>
    </row>
    <row r="42" spans="1:5" x14ac:dyDescent="0.25">
      <c r="A42">
        <v>37</v>
      </c>
      <c r="B42" s="3">
        <v>41694</v>
      </c>
      <c r="C42">
        <v>43</v>
      </c>
      <c r="D42" t="s">
        <v>5</v>
      </c>
      <c r="E42">
        <v>46</v>
      </c>
    </row>
    <row r="43" spans="1:5" x14ac:dyDescent="0.25">
      <c r="A43">
        <v>46</v>
      </c>
      <c r="B43" s="3">
        <v>41694</v>
      </c>
      <c r="C43">
        <v>43</v>
      </c>
      <c r="D43" t="s">
        <v>5</v>
      </c>
      <c r="E43">
        <v>40</v>
      </c>
    </row>
    <row r="44" spans="1:5" x14ac:dyDescent="0.25">
      <c r="A44">
        <v>15</v>
      </c>
      <c r="B44" s="3">
        <v>41695</v>
      </c>
      <c r="C44">
        <v>36</v>
      </c>
      <c r="D44" t="s">
        <v>6</v>
      </c>
      <c r="E44">
        <v>75</v>
      </c>
    </row>
    <row r="45" spans="1:5" x14ac:dyDescent="0.25">
      <c r="A45">
        <v>16</v>
      </c>
      <c r="B45" s="3">
        <v>41696</v>
      </c>
      <c r="C45">
        <v>18</v>
      </c>
      <c r="D45" t="s">
        <v>5</v>
      </c>
      <c r="E45">
        <v>48</v>
      </c>
    </row>
    <row r="46" spans="1:5" x14ac:dyDescent="0.25">
      <c r="A46">
        <v>12</v>
      </c>
      <c r="B46" s="3">
        <v>41699</v>
      </c>
      <c r="C46">
        <v>8</v>
      </c>
      <c r="D46" t="s">
        <v>5</v>
      </c>
      <c r="E46">
        <v>86</v>
      </c>
    </row>
    <row r="47" spans="1:5" x14ac:dyDescent="0.25">
      <c r="A47">
        <v>49</v>
      </c>
      <c r="B47" s="3">
        <v>41700</v>
      </c>
      <c r="C47">
        <v>43</v>
      </c>
      <c r="D47" t="s">
        <v>5</v>
      </c>
      <c r="E47">
        <v>43</v>
      </c>
    </row>
    <row r="48" spans="1:5" x14ac:dyDescent="0.25">
      <c r="A48">
        <v>36</v>
      </c>
      <c r="B48" s="3">
        <v>41703</v>
      </c>
      <c r="C48">
        <v>49</v>
      </c>
      <c r="D48" t="s">
        <v>8</v>
      </c>
      <c r="E48">
        <v>52</v>
      </c>
    </row>
    <row r="49" spans="1:5" x14ac:dyDescent="0.25">
      <c r="A49">
        <v>11</v>
      </c>
      <c r="B49" s="3">
        <v>41703</v>
      </c>
      <c r="C49">
        <v>8</v>
      </c>
      <c r="D49" t="s">
        <v>5</v>
      </c>
      <c r="E49">
        <v>18</v>
      </c>
    </row>
    <row r="50" spans="1:5" x14ac:dyDescent="0.25">
      <c r="A50">
        <v>2</v>
      </c>
      <c r="B50" s="3">
        <v>41703</v>
      </c>
      <c r="C50">
        <v>49</v>
      </c>
      <c r="D50" t="s">
        <v>8</v>
      </c>
      <c r="E50">
        <v>82</v>
      </c>
    </row>
    <row r="51" spans="1:5" x14ac:dyDescent="0.25">
      <c r="A51">
        <v>49</v>
      </c>
      <c r="B51" s="3">
        <v>41705</v>
      </c>
      <c r="C51">
        <v>43</v>
      </c>
      <c r="D51" t="s">
        <v>5</v>
      </c>
      <c r="E51">
        <v>20</v>
      </c>
    </row>
    <row r="52" spans="1:5" x14ac:dyDescent="0.25">
      <c r="A52">
        <v>5</v>
      </c>
      <c r="B52" s="3">
        <v>41707</v>
      </c>
      <c r="C52">
        <v>50</v>
      </c>
      <c r="D52" t="s">
        <v>8</v>
      </c>
      <c r="E52">
        <v>26</v>
      </c>
    </row>
    <row r="53" spans="1:5" x14ac:dyDescent="0.25">
      <c r="A53">
        <v>25</v>
      </c>
      <c r="B53" s="3">
        <v>41708</v>
      </c>
      <c r="C53">
        <v>36</v>
      </c>
      <c r="D53" t="s">
        <v>6</v>
      </c>
      <c r="E53">
        <v>39</v>
      </c>
    </row>
    <row r="54" spans="1:5" x14ac:dyDescent="0.25">
      <c r="A54">
        <v>33</v>
      </c>
      <c r="B54" s="3">
        <v>41709</v>
      </c>
      <c r="C54">
        <v>36</v>
      </c>
      <c r="D54" t="s">
        <v>6</v>
      </c>
      <c r="E54">
        <v>10</v>
      </c>
    </row>
    <row r="55" spans="1:5" x14ac:dyDescent="0.25">
      <c r="A55">
        <v>12</v>
      </c>
      <c r="B55" s="3">
        <v>41710</v>
      </c>
      <c r="C55">
        <v>43</v>
      </c>
      <c r="D55" t="s">
        <v>5</v>
      </c>
      <c r="E55">
        <v>12</v>
      </c>
    </row>
    <row r="56" spans="1:5" x14ac:dyDescent="0.25">
      <c r="A56">
        <v>39</v>
      </c>
      <c r="B56" s="3">
        <v>41711</v>
      </c>
      <c r="C56">
        <v>8</v>
      </c>
      <c r="D56" t="s">
        <v>5</v>
      </c>
      <c r="E56">
        <v>87</v>
      </c>
    </row>
    <row r="57" spans="1:5" x14ac:dyDescent="0.25">
      <c r="A57">
        <v>45</v>
      </c>
      <c r="B57" s="3">
        <v>41712</v>
      </c>
      <c r="C57">
        <v>49</v>
      </c>
      <c r="D57" t="s">
        <v>8</v>
      </c>
      <c r="E57">
        <v>38</v>
      </c>
    </row>
    <row r="58" spans="1:5" x14ac:dyDescent="0.25">
      <c r="A58">
        <v>15</v>
      </c>
      <c r="B58" s="3">
        <v>41713</v>
      </c>
      <c r="C58">
        <v>18</v>
      </c>
      <c r="D58" t="s">
        <v>5</v>
      </c>
      <c r="E58">
        <v>2</v>
      </c>
    </row>
    <row r="59" spans="1:5" x14ac:dyDescent="0.25">
      <c r="A59">
        <v>11</v>
      </c>
      <c r="B59" s="3">
        <v>41713</v>
      </c>
      <c r="C59">
        <v>51</v>
      </c>
      <c r="D59" t="s">
        <v>8</v>
      </c>
      <c r="E59">
        <v>15</v>
      </c>
    </row>
    <row r="60" spans="1:5" x14ac:dyDescent="0.25">
      <c r="A60">
        <v>40</v>
      </c>
      <c r="B60" s="3">
        <v>41715</v>
      </c>
      <c r="C60">
        <v>43</v>
      </c>
      <c r="D60" t="s">
        <v>5</v>
      </c>
      <c r="E60">
        <v>82</v>
      </c>
    </row>
    <row r="61" spans="1:5" x14ac:dyDescent="0.25">
      <c r="A61">
        <v>43</v>
      </c>
      <c r="B61" s="3">
        <v>41715</v>
      </c>
      <c r="C61">
        <v>36</v>
      </c>
      <c r="D61" t="s">
        <v>6</v>
      </c>
      <c r="E61">
        <v>4</v>
      </c>
    </row>
    <row r="62" spans="1:5" x14ac:dyDescent="0.25">
      <c r="A62">
        <v>20</v>
      </c>
      <c r="B62" s="3">
        <v>41715</v>
      </c>
      <c r="C62">
        <v>46</v>
      </c>
      <c r="D62" t="s">
        <v>8</v>
      </c>
      <c r="E62">
        <v>63</v>
      </c>
    </row>
    <row r="63" spans="1:5" x14ac:dyDescent="0.25">
      <c r="A63">
        <v>43</v>
      </c>
      <c r="B63" s="3">
        <v>41715</v>
      </c>
      <c r="C63">
        <v>8</v>
      </c>
      <c r="D63" t="s">
        <v>5</v>
      </c>
      <c r="E63">
        <v>70</v>
      </c>
    </row>
    <row r="64" spans="1:5" x14ac:dyDescent="0.25">
      <c r="A64">
        <v>31</v>
      </c>
      <c r="B64" s="3">
        <v>41716</v>
      </c>
      <c r="C64">
        <v>36</v>
      </c>
      <c r="D64" t="s">
        <v>6</v>
      </c>
      <c r="E64">
        <v>22</v>
      </c>
    </row>
    <row r="65" spans="1:5" x14ac:dyDescent="0.25">
      <c r="A65">
        <v>11</v>
      </c>
      <c r="B65" s="3">
        <v>41721</v>
      </c>
      <c r="C65">
        <v>59</v>
      </c>
      <c r="D65" t="s">
        <v>9</v>
      </c>
      <c r="E65">
        <v>-1</v>
      </c>
    </row>
    <row r="66" spans="1:5" x14ac:dyDescent="0.25">
      <c r="A66">
        <v>42</v>
      </c>
      <c r="B66" s="3">
        <v>41721</v>
      </c>
      <c r="C66">
        <v>11</v>
      </c>
      <c r="D66" t="s">
        <v>6</v>
      </c>
      <c r="E66">
        <v>71</v>
      </c>
    </row>
    <row r="67" spans="1:5" x14ac:dyDescent="0.25">
      <c r="A67">
        <v>22</v>
      </c>
      <c r="B67" s="3">
        <v>41721</v>
      </c>
      <c r="C67">
        <v>36</v>
      </c>
      <c r="D67" t="s">
        <v>6</v>
      </c>
      <c r="E67">
        <v>58</v>
      </c>
    </row>
    <row r="68" spans="1:5" x14ac:dyDescent="0.25">
      <c r="A68">
        <v>28</v>
      </c>
      <c r="B68" s="3">
        <v>41722</v>
      </c>
      <c r="C68">
        <v>59</v>
      </c>
      <c r="D68" t="s">
        <v>9</v>
      </c>
      <c r="E68">
        <v>-1</v>
      </c>
    </row>
    <row r="69" spans="1:5" x14ac:dyDescent="0.25">
      <c r="A69">
        <v>12</v>
      </c>
      <c r="B69" s="3">
        <v>41722</v>
      </c>
      <c r="C69">
        <v>8</v>
      </c>
      <c r="D69" t="s">
        <v>5</v>
      </c>
      <c r="E69">
        <v>98</v>
      </c>
    </row>
    <row r="70" spans="1:5" x14ac:dyDescent="0.25">
      <c r="A70">
        <v>31</v>
      </c>
      <c r="B70" s="3">
        <v>41724</v>
      </c>
      <c r="C70">
        <v>43</v>
      </c>
      <c r="D70" t="s">
        <v>5</v>
      </c>
      <c r="E70">
        <v>60</v>
      </c>
    </row>
    <row r="71" spans="1:5" x14ac:dyDescent="0.25">
      <c r="A71">
        <v>1</v>
      </c>
      <c r="B71" s="3">
        <v>41725</v>
      </c>
      <c r="C71">
        <v>27</v>
      </c>
      <c r="D71" t="s">
        <v>8</v>
      </c>
      <c r="E71">
        <v>28</v>
      </c>
    </row>
    <row r="72" spans="1:5" x14ac:dyDescent="0.25">
      <c r="A72">
        <v>23</v>
      </c>
      <c r="B72" s="3">
        <v>41727</v>
      </c>
      <c r="C72">
        <v>34</v>
      </c>
      <c r="D72" t="s">
        <v>8</v>
      </c>
      <c r="E72">
        <v>80</v>
      </c>
    </row>
    <row r="73" spans="1:5" x14ac:dyDescent="0.25">
      <c r="A73">
        <v>47</v>
      </c>
      <c r="B73" s="3">
        <v>41728</v>
      </c>
      <c r="C73">
        <v>8</v>
      </c>
      <c r="D73" t="s">
        <v>5</v>
      </c>
      <c r="E73">
        <v>89</v>
      </c>
    </row>
    <row r="74" spans="1:5" x14ac:dyDescent="0.25">
      <c r="A74">
        <v>41</v>
      </c>
      <c r="B74" s="3">
        <v>41728</v>
      </c>
      <c r="C74">
        <v>5</v>
      </c>
      <c r="D74" t="s">
        <v>9</v>
      </c>
      <c r="E74">
        <v>-1</v>
      </c>
    </row>
    <row r="75" spans="1:5" x14ac:dyDescent="0.25">
      <c r="A75">
        <v>4</v>
      </c>
      <c r="B75" s="3">
        <v>41728</v>
      </c>
      <c r="C75">
        <v>50</v>
      </c>
      <c r="D75" t="s">
        <v>8</v>
      </c>
      <c r="E75">
        <v>25</v>
      </c>
    </row>
    <row r="76" spans="1:5" x14ac:dyDescent="0.25">
      <c r="A76">
        <v>38</v>
      </c>
      <c r="B76" s="3">
        <v>41729</v>
      </c>
      <c r="C76">
        <v>58</v>
      </c>
      <c r="D76" t="s">
        <v>9</v>
      </c>
      <c r="E76">
        <v>-1</v>
      </c>
    </row>
    <row r="77" spans="1:5" x14ac:dyDescent="0.25">
      <c r="A77">
        <v>19</v>
      </c>
      <c r="B77" s="3">
        <v>41730</v>
      </c>
      <c r="C77">
        <v>36</v>
      </c>
      <c r="D77" t="s">
        <v>6</v>
      </c>
      <c r="E77">
        <v>78</v>
      </c>
    </row>
    <row r="78" spans="1:5" x14ac:dyDescent="0.25">
      <c r="A78">
        <v>31</v>
      </c>
      <c r="B78" s="3">
        <v>41731</v>
      </c>
      <c r="C78">
        <v>57</v>
      </c>
      <c r="D78" t="s">
        <v>9</v>
      </c>
      <c r="E78">
        <v>-1</v>
      </c>
    </row>
    <row r="79" spans="1:5" x14ac:dyDescent="0.25">
      <c r="A79">
        <v>22</v>
      </c>
      <c r="B79" s="3">
        <v>41732</v>
      </c>
      <c r="C79">
        <v>43</v>
      </c>
      <c r="D79" t="s">
        <v>5</v>
      </c>
      <c r="E79">
        <v>91</v>
      </c>
    </row>
    <row r="80" spans="1:5" x14ac:dyDescent="0.25">
      <c r="A80">
        <v>16</v>
      </c>
      <c r="B80" s="3">
        <v>41733</v>
      </c>
      <c r="C80">
        <v>10</v>
      </c>
      <c r="D80" t="s">
        <v>6</v>
      </c>
      <c r="E80">
        <v>51</v>
      </c>
    </row>
    <row r="81" spans="1:5" x14ac:dyDescent="0.25">
      <c r="A81">
        <v>18</v>
      </c>
      <c r="B81" s="3">
        <v>41736</v>
      </c>
      <c r="C81">
        <v>36</v>
      </c>
      <c r="D81" t="s">
        <v>6</v>
      </c>
      <c r="E81">
        <v>29</v>
      </c>
    </row>
    <row r="82" spans="1:5" x14ac:dyDescent="0.25">
      <c r="A82">
        <v>10</v>
      </c>
      <c r="B82" s="3">
        <v>41736</v>
      </c>
      <c r="C82">
        <v>36</v>
      </c>
      <c r="D82" t="s">
        <v>6</v>
      </c>
      <c r="E82">
        <v>19</v>
      </c>
    </row>
    <row r="83" spans="1:5" x14ac:dyDescent="0.25">
      <c r="A83">
        <v>20</v>
      </c>
      <c r="B83" s="3">
        <v>41738</v>
      </c>
      <c r="C83">
        <v>49</v>
      </c>
      <c r="D83" t="s">
        <v>8</v>
      </c>
      <c r="E83">
        <v>96</v>
      </c>
    </row>
    <row r="84" spans="1:5" x14ac:dyDescent="0.25">
      <c r="A84">
        <v>8</v>
      </c>
      <c r="B84" s="3">
        <v>41739</v>
      </c>
      <c r="C84">
        <v>43</v>
      </c>
      <c r="D84" t="s">
        <v>5</v>
      </c>
      <c r="E84">
        <v>15</v>
      </c>
    </row>
    <row r="85" spans="1:5" x14ac:dyDescent="0.25">
      <c r="A85">
        <v>45</v>
      </c>
      <c r="B85" s="3">
        <v>41742</v>
      </c>
      <c r="C85">
        <v>46</v>
      </c>
      <c r="D85" t="s">
        <v>8</v>
      </c>
      <c r="E85">
        <v>1</v>
      </c>
    </row>
    <row r="86" spans="1:5" x14ac:dyDescent="0.25">
      <c r="A86">
        <v>46</v>
      </c>
      <c r="B86" s="3">
        <v>41743</v>
      </c>
      <c r="C86">
        <v>38</v>
      </c>
      <c r="D86" t="s">
        <v>5</v>
      </c>
      <c r="E86">
        <v>7</v>
      </c>
    </row>
    <row r="87" spans="1:5" x14ac:dyDescent="0.25">
      <c r="A87">
        <v>16</v>
      </c>
      <c r="B87" s="3">
        <v>41744</v>
      </c>
      <c r="C87">
        <v>36</v>
      </c>
      <c r="D87" t="s">
        <v>6</v>
      </c>
      <c r="E87">
        <v>99</v>
      </c>
    </row>
    <row r="88" spans="1:5" x14ac:dyDescent="0.25">
      <c r="A88">
        <v>24</v>
      </c>
      <c r="B88" s="3">
        <v>41748</v>
      </c>
      <c r="C88">
        <v>37</v>
      </c>
      <c r="D88" t="s">
        <v>6</v>
      </c>
      <c r="E88">
        <v>51</v>
      </c>
    </row>
    <row r="89" spans="1:5" x14ac:dyDescent="0.25">
      <c r="A89">
        <v>44</v>
      </c>
      <c r="B89" s="3">
        <v>41751</v>
      </c>
      <c r="C89">
        <v>51</v>
      </c>
      <c r="D89" t="s">
        <v>8</v>
      </c>
      <c r="E89">
        <v>2</v>
      </c>
    </row>
    <row r="90" spans="1:5" x14ac:dyDescent="0.25">
      <c r="A90">
        <v>46</v>
      </c>
      <c r="B90" s="3">
        <v>41751</v>
      </c>
      <c r="C90">
        <v>59</v>
      </c>
      <c r="D90" t="s">
        <v>9</v>
      </c>
      <c r="E90">
        <v>-1</v>
      </c>
    </row>
    <row r="91" spans="1:5" x14ac:dyDescent="0.25">
      <c r="A91">
        <v>28</v>
      </c>
      <c r="B91" s="3">
        <v>41753</v>
      </c>
      <c r="C91">
        <v>36</v>
      </c>
      <c r="D91" t="s">
        <v>6</v>
      </c>
      <c r="E91">
        <v>7</v>
      </c>
    </row>
    <row r="92" spans="1:5" x14ac:dyDescent="0.25">
      <c r="A92">
        <v>37</v>
      </c>
      <c r="B92" s="3">
        <v>41754</v>
      </c>
      <c r="C92">
        <v>10</v>
      </c>
      <c r="D92" t="s">
        <v>6</v>
      </c>
      <c r="E92">
        <v>45</v>
      </c>
    </row>
    <row r="93" spans="1:5" x14ac:dyDescent="0.25">
      <c r="A93">
        <v>30</v>
      </c>
      <c r="B93" s="3">
        <v>41754</v>
      </c>
      <c r="C93">
        <v>55</v>
      </c>
      <c r="D93" t="s">
        <v>9</v>
      </c>
      <c r="E93">
        <v>-1</v>
      </c>
    </row>
    <row r="94" spans="1:5" x14ac:dyDescent="0.25">
      <c r="A94">
        <v>40</v>
      </c>
      <c r="B94" s="3">
        <v>41756</v>
      </c>
      <c r="C94">
        <v>8</v>
      </c>
      <c r="D94" t="s">
        <v>5</v>
      </c>
      <c r="E94">
        <v>97</v>
      </c>
    </row>
    <row r="95" spans="1:5" x14ac:dyDescent="0.25">
      <c r="A95">
        <v>25</v>
      </c>
      <c r="B95" s="3">
        <v>41757</v>
      </c>
      <c r="C95">
        <v>43</v>
      </c>
      <c r="D95" t="s">
        <v>5</v>
      </c>
      <c r="E95">
        <v>47</v>
      </c>
    </row>
    <row r="96" spans="1:5" x14ac:dyDescent="0.25">
      <c r="A96">
        <v>15</v>
      </c>
      <c r="B96" s="3">
        <v>41758</v>
      </c>
      <c r="C96">
        <v>8</v>
      </c>
      <c r="D96" t="s">
        <v>5</v>
      </c>
      <c r="E96">
        <v>98</v>
      </c>
    </row>
    <row r="97" spans="1:5" x14ac:dyDescent="0.25">
      <c r="A97">
        <v>25</v>
      </c>
      <c r="B97" s="3">
        <v>41758</v>
      </c>
      <c r="C97">
        <v>58</v>
      </c>
      <c r="D97" t="s">
        <v>9</v>
      </c>
      <c r="E97">
        <v>-1</v>
      </c>
    </row>
    <row r="98" spans="1:5" x14ac:dyDescent="0.25">
      <c r="A98">
        <v>2</v>
      </c>
      <c r="B98" s="3">
        <v>41759</v>
      </c>
      <c r="C98">
        <v>36</v>
      </c>
      <c r="D98" t="s">
        <v>6</v>
      </c>
      <c r="E98">
        <v>66</v>
      </c>
    </row>
    <row r="99" spans="1:5" x14ac:dyDescent="0.25">
      <c r="A99">
        <v>49</v>
      </c>
      <c r="B99" s="3">
        <v>41759</v>
      </c>
      <c r="C99">
        <v>50</v>
      </c>
      <c r="D99" t="s">
        <v>8</v>
      </c>
      <c r="E99">
        <v>55</v>
      </c>
    </row>
    <row r="100" spans="1:5" x14ac:dyDescent="0.25">
      <c r="A100">
        <v>36</v>
      </c>
      <c r="B100" s="3">
        <v>41762</v>
      </c>
      <c r="C100">
        <v>10</v>
      </c>
      <c r="D100" t="s">
        <v>6</v>
      </c>
      <c r="E100">
        <v>52</v>
      </c>
    </row>
    <row r="101" spans="1:5" x14ac:dyDescent="0.25">
      <c r="A101">
        <v>9</v>
      </c>
      <c r="B101" s="3">
        <v>41762</v>
      </c>
      <c r="C101">
        <v>23</v>
      </c>
      <c r="D101" t="s">
        <v>6</v>
      </c>
      <c r="E101">
        <v>1</v>
      </c>
    </row>
    <row r="102" spans="1:5" x14ac:dyDescent="0.25">
      <c r="A102">
        <v>26</v>
      </c>
      <c r="B102" s="3">
        <v>41762</v>
      </c>
      <c r="C102">
        <v>18</v>
      </c>
      <c r="D102" t="s">
        <v>5</v>
      </c>
      <c r="E102">
        <v>70</v>
      </c>
    </row>
    <row r="103" spans="1:5" x14ac:dyDescent="0.25">
      <c r="A103">
        <v>1</v>
      </c>
      <c r="B103" s="3">
        <v>41763</v>
      </c>
      <c r="C103">
        <v>8</v>
      </c>
      <c r="D103" t="s">
        <v>5</v>
      </c>
      <c r="E103">
        <v>61</v>
      </c>
    </row>
    <row r="104" spans="1:5" x14ac:dyDescent="0.25">
      <c r="A104">
        <v>13</v>
      </c>
      <c r="B104" s="3">
        <v>41763</v>
      </c>
      <c r="C104">
        <v>36</v>
      </c>
      <c r="D104" t="s">
        <v>6</v>
      </c>
      <c r="E104">
        <v>71</v>
      </c>
    </row>
    <row r="105" spans="1:5" x14ac:dyDescent="0.25">
      <c r="A105">
        <v>30</v>
      </c>
      <c r="B105" s="3">
        <v>41763</v>
      </c>
      <c r="C105">
        <v>12</v>
      </c>
      <c r="D105" t="s">
        <v>6</v>
      </c>
      <c r="E105">
        <v>75</v>
      </c>
    </row>
    <row r="106" spans="1:5" x14ac:dyDescent="0.25">
      <c r="A106">
        <v>44</v>
      </c>
      <c r="B106" s="3">
        <v>41764</v>
      </c>
      <c r="C106">
        <v>36</v>
      </c>
      <c r="D106" t="s">
        <v>6</v>
      </c>
      <c r="E106">
        <v>80</v>
      </c>
    </row>
    <row r="107" spans="1:5" x14ac:dyDescent="0.25">
      <c r="A107">
        <v>25</v>
      </c>
      <c r="B107" s="3">
        <v>41766</v>
      </c>
      <c r="C107">
        <v>55</v>
      </c>
      <c r="D107" t="s">
        <v>9</v>
      </c>
      <c r="E107">
        <v>-1</v>
      </c>
    </row>
    <row r="108" spans="1:5" x14ac:dyDescent="0.25">
      <c r="A108">
        <v>2</v>
      </c>
      <c r="B108" s="3">
        <v>41767</v>
      </c>
      <c r="C108">
        <v>24</v>
      </c>
      <c r="D108" t="s">
        <v>5</v>
      </c>
      <c r="E108">
        <v>95</v>
      </c>
    </row>
    <row r="109" spans="1:5" x14ac:dyDescent="0.25">
      <c r="A109">
        <v>42</v>
      </c>
      <c r="B109" s="3">
        <v>41769</v>
      </c>
      <c r="C109">
        <v>36</v>
      </c>
      <c r="D109" t="s">
        <v>6</v>
      </c>
      <c r="E109">
        <v>20</v>
      </c>
    </row>
    <row r="110" spans="1:5" x14ac:dyDescent="0.25">
      <c r="A110">
        <v>41</v>
      </c>
      <c r="B110" s="3">
        <v>41772</v>
      </c>
      <c r="C110">
        <v>34</v>
      </c>
      <c r="D110" t="s">
        <v>8</v>
      </c>
      <c r="E110">
        <v>99</v>
      </c>
    </row>
    <row r="111" spans="1:5" x14ac:dyDescent="0.25">
      <c r="A111">
        <v>14</v>
      </c>
      <c r="B111" s="3">
        <v>41773</v>
      </c>
      <c r="C111">
        <v>36</v>
      </c>
      <c r="D111" t="s">
        <v>6</v>
      </c>
      <c r="E111">
        <v>73</v>
      </c>
    </row>
    <row r="112" spans="1:5" x14ac:dyDescent="0.25">
      <c r="A112">
        <v>34</v>
      </c>
      <c r="B112" s="3">
        <v>41774</v>
      </c>
      <c r="C112">
        <v>8</v>
      </c>
      <c r="D112" t="s">
        <v>5</v>
      </c>
      <c r="E112">
        <v>39</v>
      </c>
    </row>
    <row r="113" spans="1:5" x14ac:dyDescent="0.25">
      <c r="A113">
        <v>41</v>
      </c>
      <c r="B113" s="3">
        <v>41775</v>
      </c>
      <c r="C113">
        <v>36</v>
      </c>
      <c r="D113" t="s">
        <v>6</v>
      </c>
      <c r="E113">
        <v>90</v>
      </c>
    </row>
    <row r="114" spans="1:5" x14ac:dyDescent="0.25">
      <c r="A114">
        <v>6</v>
      </c>
      <c r="B114" s="3">
        <v>41777</v>
      </c>
      <c r="C114">
        <v>36</v>
      </c>
      <c r="D114" t="s">
        <v>6</v>
      </c>
      <c r="E114">
        <v>14</v>
      </c>
    </row>
    <row r="115" spans="1:5" x14ac:dyDescent="0.25">
      <c r="A115">
        <v>32</v>
      </c>
      <c r="B115" s="3">
        <v>41778</v>
      </c>
      <c r="C115">
        <v>18</v>
      </c>
      <c r="D115" t="s">
        <v>5</v>
      </c>
      <c r="E115">
        <v>35</v>
      </c>
    </row>
    <row r="116" spans="1:5" x14ac:dyDescent="0.25">
      <c r="A116">
        <v>41</v>
      </c>
      <c r="B116" s="3">
        <v>41779</v>
      </c>
      <c r="C116">
        <v>13</v>
      </c>
      <c r="D116" t="s">
        <v>6</v>
      </c>
      <c r="E116">
        <v>80</v>
      </c>
    </row>
    <row r="117" spans="1:5" x14ac:dyDescent="0.25">
      <c r="A117">
        <v>34</v>
      </c>
      <c r="B117" s="3">
        <v>41779</v>
      </c>
      <c r="C117">
        <v>8</v>
      </c>
      <c r="D117" t="s">
        <v>5</v>
      </c>
      <c r="E117">
        <v>7</v>
      </c>
    </row>
    <row r="118" spans="1:5" x14ac:dyDescent="0.25">
      <c r="A118">
        <v>4</v>
      </c>
      <c r="B118" s="3">
        <v>41780</v>
      </c>
      <c r="C118">
        <v>36</v>
      </c>
      <c r="D118" t="s">
        <v>6</v>
      </c>
      <c r="E118">
        <v>4</v>
      </c>
    </row>
    <row r="119" spans="1:5" x14ac:dyDescent="0.25">
      <c r="A119">
        <v>29</v>
      </c>
      <c r="B119" s="3">
        <v>41780</v>
      </c>
      <c r="C119">
        <v>36</v>
      </c>
      <c r="D119" t="s">
        <v>6</v>
      </c>
      <c r="E119">
        <v>6</v>
      </c>
    </row>
    <row r="120" spans="1:5" x14ac:dyDescent="0.25">
      <c r="A120">
        <v>7</v>
      </c>
      <c r="B120" s="3">
        <v>41781</v>
      </c>
      <c r="C120">
        <v>43</v>
      </c>
      <c r="D120" t="s">
        <v>5</v>
      </c>
      <c r="E120">
        <v>45</v>
      </c>
    </row>
    <row r="121" spans="1:5" x14ac:dyDescent="0.25">
      <c r="A121">
        <v>41</v>
      </c>
      <c r="B121" s="3">
        <v>41781</v>
      </c>
      <c r="C121">
        <v>36</v>
      </c>
      <c r="D121" t="s">
        <v>6</v>
      </c>
      <c r="E121">
        <v>19</v>
      </c>
    </row>
    <row r="122" spans="1:5" x14ac:dyDescent="0.25">
      <c r="A122">
        <v>30</v>
      </c>
      <c r="B122" s="3">
        <v>41781</v>
      </c>
      <c r="C122">
        <v>59</v>
      </c>
      <c r="D122" t="s">
        <v>9</v>
      </c>
      <c r="E122">
        <v>-1</v>
      </c>
    </row>
    <row r="123" spans="1:5" x14ac:dyDescent="0.25">
      <c r="A123">
        <v>13</v>
      </c>
      <c r="B123" s="3">
        <v>41782</v>
      </c>
      <c r="C123">
        <v>8</v>
      </c>
      <c r="D123" t="s">
        <v>5</v>
      </c>
      <c r="E123">
        <v>18</v>
      </c>
    </row>
    <row r="124" spans="1:5" x14ac:dyDescent="0.25">
      <c r="A124">
        <v>2</v>
      </c>
      <c r="B124" s="3">
        <v>41783</v>
      </c>
      <c r="C124">
        <v>18</v>
      </c>
      <c r="D124" t="s">
        <v>5</v>
      </c>
      <c r="E124">
        <v>48</v>
      </c>
    </row>
    <row r="125" spans="1:5" x14ac:dyDescent="0.25">
      <c r="A125">
        <v>11</v>
      </c>
      <c r="B125" s="3">
        <v>41785</v>
      </c>
      <c r="C125">
        <v>18</v>
      </c>
      <c r="D125" t="s">
        <v>5</v>
      </c>
      <c r="E125">
        <v>2</v>
      </c>
    </row>
    <row r="126" spans="1:5" x14ac:dyDescent="0.25">
      <c r="A126">
        <v>11</v>
      </c>
      <c r="B126" s="3">
        <v>41786</v>
      </c>
      <c r="C126">
        <v>18</v>
      </c>
      <c r="D126" t="s">
        <v>5</v>
      </c>
      <c r="E126">
        <v>86</v>
      </c>
    </row>
    <row r="127" spans="1:5" x14ac:dyDescent="0.25">
      <c r="A127">
        <v>44</v>
      </c>
      <c r="B127" s="3">
        <v>41789</v>
      </c>
      <c r="C127">
        <v>36</v>
      </c>
      <c r="D127" t="s">
        <v>6</v>
      </c>
      <c r="E127">
        <v>11</v>
      </c>
    </row>
    <row r="128" spans="1:5" x14ac:dyDescent="0.25">
      <c r="A128">
        <v>27</v>
      </c>
      <c r="B128" s="3">
        <v>41792</v>
      </c>
      <c r="C128">
        <v>46</v>
      </c>
      <c r="D128" t="s">
        <v>8</v>
      </c>
      <c r="E128">
        <v>88</v>
      </c>
    </row>
    <row r="129" spans="1:5" x14ac:dyDescent="0.25">
      <c r="A129">
        <v>31</v>
      </c>
      <c r="B129" s="3">
        <v>41793</v>
      </c>
      <c r="C129">
        <v>13</v>
      </c>
      <c r="D129" t="s">
        <v>6</v>
      </c>
      <c r="E129">
        <v>97</v>
      </c>
    </row>
    <row r="130" spans="1:5" x14ac:dyDescent="0.25">
      <c r="A130">
        <v>23</v>
      </c>
      <c r="B130" s="3">
        <v>41794</v>
      </c>
      <c r="C130">
        <v>27</v>
      </c>
      <c r="D130" t="s">
        <v>8</v>
      </c>
      <c r="E130">
        <v>80</v>
      </c>
    </row>
    <row r="131" spans="1:5" x14ac:dyDescent="0.25">
      <c r="A131">
        <v>22</v>
      </c>
      <c r="B131" s="3">
        <v>41794</v>
      </c>
      <c r="C131">
        <v>47</v>
      </c>
      <c r="D131" t="s">
        <v>5</v>
      </c>
      <c r="E131">
        <v>36</v>
      </c>
    </row>
    <row r="132" spans="1:5" x14ac:dyDescent="0.25">
      <c r="A132">
        <v>30</v>
      </c>
      <c r="B132" s="3">
        <v>41795</v>
      </c>
      <c r="C132">
        <v>49</v>
      </c>
      <c r="D132" t="s">
        <v>8</v>
      </c>
      <c r="E132">
        <v>23</v>
      </c>
    </row>
    <row r="133" spans="1:5" x14ac:dyDescent="0.25">
      <c r="A133">
        <v>11</v>
      </c>
      <c r="B133" s="3">
        <v>41796</v>
      </c>
      <c r="C133">
        <v>10</v>
      </c>
      <c r="D133" t="s">
        <v>6</v>
      </c>
      <c r="E133">
        <v>15</v>
      </c>
    </row>
    <row r="134" spans="1:5" x14ac:dyDescent="0.25">
      <c r="A134">
        <v>31</v>
      </c>
      <c r="B134" s="3">
        <v>41796</v>
      </c>
      <c r="C134">
        <v>58</v>
      </c>
      <c r="D134" t="s">
        <v>9</v>
      </c>
      <c r="E134">
        <v>-1</v>
      </c>
    </row>
    <row r="135" spans="1:5" x14ac:dyDescent="0.25">
      <c r="A135">
        <v>38</v>
      </c>
      <c r="B135" s="3">
        <v>41796</v>
      </c>
      <c r="C135">
        <v>52</v>
      </c>
      <c r="D135" t="s">
        <v>8</v>
      </c>
      <c r="E135">
        <v>22</v>
      </c>
    </row>
    <row r="136" spans="1:5" x14ac:dyDescent="0.25">
      <c r="A136">
        <v>23</v>
      </c>
      <c r="B136" s="3">
        <v>41796</v>
      </c>
      <c r="C136">
        <v>59</v>
      </c>
      <c r="D136" t="s">
        <v>9</v>
      </c>
      <c r="E136">
        <v>-1</v>
      </c>
    </row>
    <row r="137" spans="1:5" x14ac:dyDescent="0.25">
      <c r="A137">
        <v>42</v>
      </c>
      <c r="B137" s="3">
        <v>41798</v>
      </c>
      <c r="C137">
        <v>32</v>
      </c>
      <c r="D137" t="s">
        <v>7</v>
      </c>
      <c r="E137">
        <v>-1</v>
      </c>
    </row>
    <row r="138" spans="1:5" x14ac:dyDescent="0.25">
      <c r="A138">
        <v>6</v>
      </c>
      <c r="B138" s="3">
        <v>41798</v>
      </c>
      <c r="C138">
        <v>49</v>
      </c>
      <c r="D138" t="s">
        <v>8</v>
      </c>
      <c r="E138">
        <v>86</v>
      </c>
    </row>
    <row r="139" spans="1:5" x14ac:dyDescent="0.25">
      <c r="A139">
        <v>31</v>
      </c>
      <c r="B139" s="3">
        <v>41801</v>
      </c>
      <c r="C139">
        <v>55</v>
      </c>
      <c r="D139" t="s">
        <v>9</v>
      </c>
      <c r="E139">
        <v>-1</v>
      </c>
    </row>
    <row r="140" spans="1:5" x14ac:dyDescent="0.25">
      <c r="A140">
        <v>6</v>
      </c>
      <c r="B140" s="3">
        <v>41802</v>
      </c>
      <c r="C140">
        <v>13</v>
      </c>
      <c r="D140" t="s">
        <v>6</v>
      </c>
      <c r="E140">
        <v>19</v>
      </c>
    </row>
    <row r="141" spans="1:5" x14ac:dyDescent="0.25">
      <c r="A141">
        <v>6</v>
      </c>
      <c r="B141" s="3">
        <v>41803</v>
      </c>
      <c r="C141">
        <v>12</v>
      </c>
      <c r="D141" t="s">
        <v>6</v>
      </c>
      <c r="E141">
        <v>95</v>
      </c>
    </row>
    <row r="142" spans="1:5" x14ac:dyDescent="0.25">
      <c r="A142">
        <v>24</v>
      </c>
      <c r="B142" s="3">
        <v>41804</v>
      </c>
      <c r="C142">
        <v>36</v>
      </c>
      <c r="D142" t="s">
        <v>6</v>
      </c>
      <c r="E142">
        <v>25</v>
      </c>
    </row>
    <row r="143" spans="1:5" x14ac:dyDescent="0.25">
      <c r="A143">
        <v>47</v>
      </c>
      <c r="B143" s="3">
        <v>41806</v>
      </c>
      <c r="C143">
        <v>36</v>
      </c>
      <c r="D143" t="s">
        <v>6</v>
      </c>
      <c r="E143">
        <v>37</v>
      </c>
    </row>
    <row r="144" spans="1:5" x14ac:dyDescent="0.25">
      <c r="A144">
        <v>21</v>
      </c>
      <c r="B144" s="3">
        <v>41806</v>
      </c>
      <c r="C144">
        <v>34</v>
      </c>
      <c r="D144" t="s">
        <v>8</v>
      </c>
      <c r="E144">
        <v>41</v>
      </c>
    </row>
    <row r="145" spans="1:5" x14ac:dyDescent="0.25">
      <c r="A145">
        <v>12</v>
      </c>
      <c r="B145" s="3">
        <v>41811</v>
      </c>
      <c r="C145">
        <v>23</v>
      </c>
      <c r="D145" t="s">
        <v>6</v>
      </c>
      <c r="E145">
        <v>30</v>
      </c>
    </row>
    <row r="146" spans="1:5" x14ac:dyDescent="0.25">
      <c r="A146">
        <v>31</v>
      </c>
      <c r="B146" s="3">
        <v>41811</v>
      </c>
      <c r="C146">
        <v>27</v>
      </c>
      <c r="D146" t="s">
        <v>8</v>
      </c>
      <c r="E146">
        <v>25</v>
      </c>
    </row>
    <row r="147" spans="1:5" x14ac:dyDescent="0.25">
      <c r="A147">
        <v>42</v>
      </c>
      <c r="B147" s="3">
        <v>41814</v>
      </c>
      <c r="C147">
        <v>43</v>
      </c>
      <c r="D147" t="s">
        <v>5</v>
      </c>
      <c r="E147">
        <v>24</v>
      </c>
    </row>
    <row r="148" spans="1:5" x14ac:dyDescent="0.25">
      <c r="A148">
        <v>38</v>
      </c>
      <c r="B148" s="3">
        <v>41814</v>
      </c>
      <c r="C148">
        <v>55</v>
      </c>
      <c r="D148" t="s">
        <v>9</v>
      </c>
      <c r="E148">
        <v>-1</v>
      </c>
    </row>
    <row r="149" spans="1:5" x14ac:dyDescent="0.25">
      <c r="A149">
        <v>26</v>
      </c>
      <c r="B149" s="3">
        <v>41817</v>
      </c>
      <c r="C149">
        <v>18</v>
      </c>
      <c r="D149" t="s">
        <v>5</v>
      </c>
      <c r="E149">
        <v>54</v>
      </c>
    </row>
    <row r="150" spans="1:5" x14ac:dyDescent="0.25">
      <c r="A150">
        <v>18</v>
      </c>
      <c r="B150" s="3">
        <v>41821</v>
      </c>
      <c r="C150">
        <v>32</v>
      </c>
      <c r="D150" t="s">
        <v>7</v>
      </c>
      <c r="E150">
        <v>-1</v>
      </c>
    </row>
    <row r="151" spans="1:5" x14ac:dyDescent="0.25">
      <c r="A151">
        <v>4</v>
      </c>
      <c r="B151" s="3">
        <v>41821</v>
      </c>
      <c r="C151">
        <v>56</v>
      </c>
      <c r="D151" t="s">
        <v>9</v>
      </c>
      <c r="E151">
        <v>-1</v>
      </c>
    </row>
    <row r="152" spans="1:5" x14ac:dyDescent="0.25">
      <c r="A152">
        <v>43</v>
      </c>
      <c r="B152" s="3">
        <v>41823</v>
      </c>
      <c r="C152">
        <v>10</v>
      </c>
      <c r="D152" t="s">
        <v>6</v>
      </c>
      <c r="E152">
        <v>74</v>
      </c>
    </row>
    <row r="153" spans="1:5" x14ac:dyDescent="0.25">
      <c r="A153">
        <v>42</v>
      </c>
      <c r="B153" s="3">
        <v>41825</v>
      </c>
      <c r="C153">
        <v>50</v>
      </c>
      <c r="D153" t="s">
        <v>8</v>
      </c>
      <c r="E153">
        <v>93</v>
      </c>
    </row>
    <row r="154" spans="1:5" x14ac:dyDescent="0.25">
      <c r="A154">
        <v>2</v>
      </c>
      <c r="B154" s="3">
        <v>41828</v>
      </c>
      <c r="C154">
        <v>36</v>
      </c>
      <c r="D154" t="s">
        <v>6</v>
      </c>
      <c r="E154">
        <v>13</v>
      </c>
    </row>
    <row r="155" spans="1:5" x14ac:dyDescent="0.25">
      <c r="A155">
        <v>32</v>
      </c>
      <c r="B155" s="3">
        <v>41831</v>
      </c>
      <c r="C155">
        <v>8</v>
      </c>
      <c r="D155" t="s">
        <v>5</v>
      </c>
      <c r="E155">
        <v>15</v>
      </c>
    </row>
    <row r="156" spans="1:5" x14ac:dyDescent="0.25">
      <c r="A156">
        <v>38</v>
      </c>
      <c r="B156" s="3">
        <v>41831</v>
      </c>
      <c r="C156">
        <v>8</v>
      </c>
      <c r="D156" t="s">
        <v>5</v>
      </c>
      <c r="E156">
        <v>35</v>
      </c>
    </row>
    <row r="157" spans="1:5" x14ac:dyDescent="0.25">
      <c r="A157">
        <v>39</v>
      </c>
      <c r="B157" s="3">
        <v>41832</v>
      </c>
      <c r="C157">
        <v>18</v>
      </c>
      <c r="D157" t="s">
        <v>5</v>
      </c>
      <c r="E157">
        <v>26</v>
      </c>
    </row>
    <row r="158" spans="1:5" x14ac:dyDescent="0.25">
      <c r="A158">
        <v>36</v>
      </c>
      <c r="B158" s="3">
        <v>41834</v>
      </c>
      <c r="C158">
        <v>36</v>
      </c>
      <c r="D158" t="s">
        <v>6</v>
      </c>
      <c r="E158">
        <v>14</v>
      </c>
    </row>
    <row r="159" spans="1:5" x14ac:dyDescent="0.25">
      <c r="A159">
        <v>43</v>
      </c>
      <c r="B159" s="3">
        <v>41835</v>
      </c>
      <c r="C159">
        <v>43</v>
      </c>
      <c r="D159" t="s">
        <v>5</v>
      </c>
      <c r="E159">
        <v>95</v>
      </c>
    </row>
    <row r="160" spans="1:5" x14ac:dyDescent="0.25">
      <c r="A160">
        <v>22</v>
      </c>
      <c r="B160" s="3">
        <v>41835</v>
      </c>
      <c r="C160">
        <v>51</v>
      </c>
      <c r="D160" t="s">
        <v>8</v>
      </c>
      <c r="E160">
        <v>38</v>
      </c>
    </row>
    <row r="161" spans="1:5" x14ac:dyDescent="0.25">
      <c r="A161">
        <v>28</v>
      </c>
      <c r="B161" s="3">
        <v>41835</v>
      </c>
      <c r="C161">
        <v>36</v>
      </c>
      <c r="D161" t="s">
        <v>6</v>
      </c>
      <c r="E161">
        <v>8</v>
      </c>
    </row>
    <row r="162" spans="1:5" x14ac:dyDescent="0.25">
      <c r="A162">
        <v>28</v>
      </c>
      <c r="B162" s="3">
        <v>41836</v>
      </c>
      <c r="C162">
        <v>32</v>
      </c>
      <c r="D162" t="s">
        <v>7</v>
      </c>
      <c r="E162">
        <v>-1</v>
      </c>
    </row>
    <row r="163" spans="1:5" x14ac:dyDescent="0.25">
      <c r="A163">
        <v>4</v>
      </c>
      <c r="B163" s="3">
        <v>41836</v>
      </c>
      <c r="C163">
        <v>58</v>
      </c>
      <c r="D163" t="s">
        <v>9</v>
      </c>
      <c r="E163">
        <v>-1</v>
      </c>
    </row>
    <row r="164" spans="1:5" x14ac:dyDescent="0.25">
      <c r="A164">
        <v>19</v>
      </c>
      <c r="B164" s="3">
        <v>41837</v>
      </c>
      <c r="C164">
        <v>18</v>
      </c>
      <c r="D164" t="s">
        <v>5</v>
      </c>
      <c r="E164">
        <v>85</v>
      </c>
    </row>
    <row r="165" spans="1:5" x14ac:dyDescent="0.25">
      <c r="A165">
        <v>46</v>
      </c>
      <c r="B165" s="3">
        <v>41839</v>
      </c>
      <c r="C165">
        <v>18</v>
      </c>
      <c r="D165" t="s">
        <v>5</v>
      </c>
      <c r="E165">
        <v>64</v>
      </c>
    </row>
    <row r="166" spans="1:5" x14ac:dyDescent="0.25">
      <c r="A166">
        <v>18</v>
      </c>
      <c r="B166" s="3">
        <v>41839</v>
      </c>
      <c r="C166">
        <v>27</v>
      </c>
      <c r="D166" t="s">
        <v>8</v>
      </c>
      <c r="E166">
        <v>11</v>
      </c>
    </row>
    <row r="167" spans="1:5" x14ac:dyDescent="0.25">
      <c r="A167">
        <v>23</v>
      </c>
      <c r="B167" s="3">
        <v>41839</v>
      </c>
      <c r="C167">
        <v>8</v>
      </c>
      <c r="D167" t="s">
        <v>5</v>
      </c>
      <c r="E167">
        <v>40</v>
      </c>
    </row>
    <row r="168" spans="1:5" x14ac:dyDescent="0.25">
      <c r="A168">
        <v>7</v>
      </c>
      <c r="B168" s="3">
        <v>41840</v>
      </c>
      <c r="C168">
        <v>36</v>
      </c>
      <c r="D168" t="s">
        <v>6</v>
      </c>
      <c r="E168">
        <v>78</v>
      </c>
    </row>
    <row r="169" spans="1:5" x14ac:dyDescent="0.25">
      <c r="A169">
        <v>49</v>
      </c>
      <c r="B169" s="3">
        <v>41841</v>
      </c>
      <c r="C169">
        <v>59</v>
      </c>
      <c r="D169" t="s">
        <v>9</v>
      </c>
      <c r="E169">
        <v>-1</v>
      </c>
    </row>
    <row r="170" spans="1:5" x14ac:dyDescent="0.25">
      <c r="A170">
        <v>50</v>
      </c>
      <c r="B170" s="3">
        <v>41841</v>
      </c>
      <c r="C170">
        <v>18</v>
      </c>
      <c r="D170" t="s">
        <v>5</v>
      </c>
      <c r="E170">
        <v>60</v>
      </c>
    </row>
    <row r="171" spans="1:5" x14ac:dyDescent="0.25">
      <c r="A171">
        <v>39</v>
      </c>
      <c r="B171" s="3">
        <v>41842</v>
      </c>
      <c r="C171">
        <v>13</v>
      </c>
      <c r="D171" t="s">
        <v>6</v>
      </c>
      <c r="E171">
        <v>87</v>
      </c>
    </row>
    <row r="172" spans="1:5" x14ac:dyDescent="0.25">
      <c r="A172">
        <v>25</v>
      </c>
      <c r="B172" s="3">
        <v>41845</v>
      </c>
      <c r="C172">
        <v>36</v>
      </c>
      <c r="D172" t="s">
        <v>6</v>
      </c>
      <c r="E172">
        <v>58</v>
      </c>
    </row>
    <row r="173" spans="1:5" x14ac:dyDescent="0.25">
      <c r="A173">
        <v>50</v>
      </c>
      <c r="B173" s="3">
        <v>41845</v>
      </c>
      <c r="C173">
        <v>8</v>
      </c>
      <c r="D173" t="s">
        <v>5</v>
      </c>
      <c r="E173">
        <v>20</v>
      </c>
    </row>
    <row r="174" spans="1:5" x14ac:dyDescent="0.25">
      <c r="A174">
        <v>30</v>
      </c>
      <c r="B174" s="3">
        <v>41846</v>
      </c>
      <c r="C174">
        <v>36</v>
      </c>
      <c r="D174" t="s">
        <v>6</v>
      </c>
      <c r="E174">
        <v>6</v>
      </c>
    </row>
    <row r="175" spans="1:5" x14ac:dyDescent="0.25">
      <c r="A175">
        <v>11</v>
      </c>
      <c r="B175" s="3">
        <v>41847</v>
      </c>
      <c r="C175">
        <v>34</v>
      </c>
      <c r="D175" t="s">
        <v>8</v>
      </c>
      <c r="E175">
        <v>58</v>
      </c>
    </row>
    <row r="176" spans="1:5" x14ac:dyDescent="0.25">
      <c r="A176">
        <v>12</v>
      </c>
      <c r="B176" s="3">
        <v>41848</v>
      </c>
      <c r="C176">
        <v>8</v>
      </c>
      <c r="D176" t="s">
        <v>5</v>
      </c>
      <c r="E176">
        <v>6</v>
      </c>
    </row>
    <row r="177" spans="1:5" x14ac:dyDescent="0.25">
      <c r="A177">
        <v>36</v>
      </c>
      <c r="B177" s="3">
        <v>41848</v>
      </c>
      <c r="C177">
        <v>1</v>
      </c>
      <c r="D177" t="s">
        <v>9</v>
      </c>
      <c r="E177">
        <v>-1</v>
      </c>
    </row>
    <row r="178" spans="1:5" x14ac:dyDescent="0.25">
      <c r="A178">
        <v>23</v>
      </c>
      <c r="B178" s="3">
        <v>41849</v>
      </c>
      <c r="C178">
        <v>18</v>
      </c>
      <c r="D178" t="s">
        <v>5</v>
      </c>
      <c r="E178">
        <v>40</v>
      </c>
    </row>
    <row r="179" spans="1:5" x14ac:dyDescent="0.25">
      <c r="A179">
        <v>26</v>
      </c>
      <c r="B179" s="3">
        <v>41851</v>
      </c>
      <c r="C179">
        <v>13</v>
      </c>
      <c r="D179" t="s">
        <v>6</v>
      </c>
      <c r="E179">
        <v>47</v>
      </c>
    </row>
    <row r="180" spans="1:5" x14ac:dyDescent="0.25">
      <c r="A180">
        <v>44</v>
      </c>
      <c r="B180" s="3">
        <v>41851</v>
      </c>
      <c r="C180">
        <v>8</v>
      </c>
      <c r="D180" t="s">
        <v>5</v>
      </c>
      <c r="E180">
        <v>22</v>
      </c>
    </row>
    <row r="181" spans="1:5" x14ac:dyDescent="0.25">
      <c r="A181">
        <v>17</v>
      </c>
      <c r="B181" s="3">
        <v>41852</v>
      </c>
      <c r="C181">
        <v>10</v>
      </c>
      <c r="D181" t="s">
        <v>6</v>
      </c>
      <c r="E181">
        <v>26</v>
      </c>
    </row>
    <row r="182" spans="1:5" x14ac:dyDescent="0.25">
      <c r="A182">
        <v>4</v>
      </c>
      <c r="B182" s="3">
        <v>41852</v>
      </c>
      <c r="C182">
        <v>8</v>
      </c>
      <c r="D182" t="s">
        <v>5</v>
      </c>
      <c r="E182">
        <v>81</v>
      </c>
    </row>
    <row r="183" spans="1:5" x14ac:dyDescent="0.25">
      <c r="A183">
        <v>33</v>
      </c>
      <c r="B183" s="3">
        <v>41853</v>
      </c>
      <c r="C183">
        <v>43</v>
      </c>
      <c r="D183" t="s">
        <v>5</v>
      </c>
      <c r="E183">
        <v>30</v>
      </c>
    </row>
    <row r="184" spans="1:5" x14ac:dyDescent="0.25">
      <c r="A184">
        <v>9</v>
      </c>
      <c r="B184" s="3">
        <v>41854</v>
      </c>
      <c r="C184">
        <v>36</v>
      </c>
      <c r="D184" t="s">
        <v>6</v>
      </c>
      <c r="E184">
        <v>63</v>
      </c>
    </row>
    <row r="185" spans="1:5" x14ac:dyDescent="0.25">
      <c r="A185">
        <v>29</v>
      </c>
      <c r="B185" s="3">
        <v>41854</v>
      </c>
      <c r="C185">
        <v>10</v>
      </c>
      <c r="D185" t="s">
        <v>6</v>
      </c>
      <c r="E185">
        <v>64</v>
      </c>
    </row>
    <row r="186" spans="1:5" x14ac:dyDescent="0.25">
      <c r="A186">
        <v>26</v>
      </c>
      <c r="B186" s="3">
        <v>41856</v>
      </c>
      <c r="C186">
        <v>46</v>
      </c>
      <c r="D186" t="s">
        <v>8</v>
      </c>
      <c r="E186">
        <v>76</v>
      </c>
    </row>
    <row r="187" spans="1:5" x14ac:dyDescent="0.25">
      <c r="A187">
        <v>28</v>
      </c>
      <c r="B187" s="3">
        <v>41857</v>
      </c>
      <c r="C187">
        <v>18</v>
      </c>
      <c r="D187" t="s">
        <v>5</v>
      </c>
      <c r="E187">
        <v>70</v>
      </c>
    </row>
    <row r="188" spans="1:5" x14ac:dyDescent="0.25">
      <c r="A188">
        <v>5</v>
      </c>
      <c r="B188" s="3">
        <v>41861</v>
      </c>
      <c r="C188">
        <v>36</v>
      </c>
      <c r="D188" t="s">
        <v>6</v>
      </c>
      <c r="E188">
        <v>66</v>
      </c>
    </row>
    <row r="189" spans="1:5" x14ac:dyDescent="0.25">
      <c r="A189">
        <v>8</v>
      </c>
      <c r="B189" s="3">
        <v>41863</v>
      </c>
      <c r="C189">
        <v>36</v>
      </c>
      <c r="D189" t="s">
        <v>6</v>
      </c>
      <c r="E189">
        <v>94</v>
      </c>
    </row>
    <row r="190" spans="1:5" x14ac:dyDescent="0.25">
      <c r="A190">
        <v>16</v>
      </c>
      <c r="B190" s="3">
        <v>41864</v>
      </c>
      <c r="C190">
        <v>56</v>
      </c>
      <c r="D190" t="s">
        <v>9</v>
      </c>
      <c r="E190">
        <v>-1</v>
      </c>
    </row>
    <row r="191" spans="1:5" x14ac:dyDescent="0.25">
      <c r="A191">
        <v>13</v>
      </c>
      <c r="B191" s="3">
        <v>41865</v>
      </c>
      <c r="C191">
        <v>10</v>
      </c>
      <c r="D191" t="s">
        <v>6</v>
      </c>
      <c r="E191">
        <v>52</v>
      </c>
    </row>
    <row r="192" spans="1:5" x14ac:dyDescent="0.25">
      <c r="A192">
        <v>6</v>
      </c>
      <c r="B192" s="3">
        <v>41866</v>
      </c>
      <c r="C192">
        <v>55</v>
      </c>
      <c r="D192" t="s">
        <v>9</v>
      </c>
      <c r="E192">
        <v>-1</v>
      </c>
    </row>
    <row r="193" spans="1:5" x14ac:dyDescent="0.25">
      <c r="A193">
        <v>48</v>
      </c>
      <c r="B193" s="3">
        <v>41866</v>
      </c>
      <c r="C193">
        <v>59</v>
      </c>
      <c r="D193" t="s">
        <v>9</v>
      </c>
      <c r="E193">
        <v>-1</v>
      </c>
    </row>
    <row r="194" spans="1:5" x14ac:dyDescent="0.25">
      <c r="A194">
        <v>10</v>
      </c>
      <c r="B194" s="3">
        <v>41867</v>
      </c>
      <c r="C194">
        <v>23</v>
      </c>
      <c r="D194" t="s">
        <v>6</v>
      </c>
      <c r="E194">
        <v>68</v>
      </c>
    </row>
    <row r="195" spans="1:5" x14ac:dyDescent="0.25">
      <c r="A195">
        <v>19</v>
      </c>
      <c r="B195" s="3">
        <v>41869</v>
      </c>
      <c r="C195">
        <v>18</v>
      </c>
      <c r="D195" t="s">
        <v>5</v>
      </c>
      <c r="E195">
        <v>83</v>
      </c>
    </row>
    <row r="196" spans="1:5" x14ac:dyDescent="0.25">
      <c r="A196">
        <v>37</v>
      </c>
      <c r="B196" s="3">
        <v>41870</v>
      </c>
      <c r="C196">
        <v>57</v>
      </c>
      <c r="D196" t="s">
        <v>9</v>
      </c>
      <c r="E196">
        <v>-1</v>
      </c>
    </row>
    <row r="197" spans="1:5" x14ac:dyDescent="0.25">
      <c r="A197">
        <v>19</v>
      </c>
      <c r="B197" s="3">
        <v>41871</v>
      </c>
      <c r="C197">
        <v>55</v>
      </c>
      <c r="D197" t="s">
        <v>9</v>
      </c>
      <c r="E197">
        <v>-1</v>
      </c>
    </row>
    <row r="198" spans="1:5" x14ac:dyDescent="0.25">
      <c r="A198">
        <v>12</v>
      </c>
      <c r="B198" s="3">
        <v>41872</v>
      </c>
      <c r="C198">
        <v>13</v>
      </c>
      <c r="D198" t="s">
        <v>6</v>
      </c>
      <c r="E198">
        <v>4</v>
      </c>
    </row>
    <row r="199" spans="1:5" x14ac:dyDescent="0.25">
      <c r="A199">
        <v>2</v>
      </c>
      <c r="B199" s="3">
        <v>41873</v>
      </c>
      <c r="C199">
        <v>27</v>
      </c>
      <c r="D199" t="s">
        <v>8</v>
      </c>
      <c r="E199">
        <v>28</v>
      </c>
    </row>
    <row r="200" spans="1:5" x14ac:dyDescent="0.25">
      <c r="A200">
        <v>37</v>
      </c>
      <c r="B200" s="3">
        <v>41874</v>
      </c>
      <c r="C200">
        <v>23</v>
      </c>
      <c r="D200" t="s">
        <v>6</v>
      </c>
      <c r="E200">
        <v>91</v>
      </c>
    </row>
    <row r="201" spans="1:5" x14ac:dyDescent="0.25">
      <c r="A201">
        <v>22</v>
      </c>
      <c r="B201" s="3">
        <v>41875</v>
      </c>
      <c r="C201">
        <v>8</v>
      </c>
      <c r="D201" t="s">
        <v>5</v>
      </c>
      <c r="E201">
        <v>1</v>
      </c>
    </row>
    <row r="202" spans="1:5" x14ac:dyDescent="0.25">
      <c r="A202">
        <v>35</v>
      </c>
      <c r="B202" s="3">
        <v>41875</v>
      </c>
      <c r="C202">
        <v>36</v>
      </c>
      <c r="D202" t="s">
        <v>6</v>
      </c>
      <c r="E202">
        <v>78</v>
      </c>
    </row>
    <row r="203" spans="1:5" x14ac:dyDescent="0.25">
      <c r="A203">
        <v>31</v>
      </c>
      <c r="B203" s="3">
        <v>41877</v>
      </c>
      <c r="C203">
        <v>18</v>
      </c>
      <c r="D203" t="s">
        <v>5</v>
      </c>
      <c r="E203">
        <v>44</v>
      </c>
    </row>
    <row r="204" spans="1:5" x14ac:dyDescent="0.25">
      <c r="A204">
        <v>44</v>
      </c>
      <c r="B204" s="3">
        <v>41877</v>
      </c>
      <c r="C204">
        <v>58</v>
      </c>
      <c r="D204" t="s">
        <v>9</v>
      </c>
      <c r="E204">
        <v>-1</v>
      </c>
    </row>
    <row r="205" spans="1:5" x14ac:dyDescent="0.25">
      <c r="A205">
        <v>40</v>
      </c>
      <c r="B205" s="3">
        <v>41878</v>
      </c>
      <c r="C205">
        <v>8</v>
      </c>
      <c r="D205" t="s">
        <v>5</v>
      </c>
      <c r="E205">
        <v>71</v>
      </c>
    </row>
    <row r="206" spans="1:5" x14ac:dyDescent="0.25">
      <c r="A206">
        <v>10</v>
      </c>
      <c r="B206" s="3">
        <v>41878</v>
      </c>
      <c r="C206">
        <v>46</v>
      </c>
      <c r="D206" t="s">
        <v>8</v>
      </c>
      <c r="E206">
        <v>49</v>
      </c>
    </row>
    <row r="207" spans="1:5" x14ac:dyDescent="0.25">
      <c r="A207">
        <v>11</v>
      </c>
      <c r="B207" s="3">
        <v>41879</v>
      </c>
      <c r="C207">
        <v>49</v>
      </c>
      <c r="D207" t="s">
        <v>8</v>
      </c>
      <c r="E207">
        <v>36</v>
      </c>
    </row>
    <row r="208" spans="1:5" x14ac:dyDescent="0.25">
      <c r="A208">
        <v>36</v>
      </c>
      <c r="B208" s="3">
        <v>41882</v>
      </c>
      <c r="C208">
        <v>46</v>
      </c>
      <c r="D208" t="s">
        <v>8</v>
      </c>
      <c r="E208">
        <v>10</v>
      </c>
    </row>
    <row r="209" spans="1:5" x14ac:dyDescent="0.25">
      <c r="A209">
        <v>4</v>
      </c>
      <c r="B209" s="3">
        <v>41883</v>
      </c>
      <c r="C209">
        <v>32</v>
      </c>
      <c r="D209" t="s">
        <v>7</v>
      </c>
      <c r="E209">
        <v>-1</v>
      </c>
    </row>
    <row r="210" spans="1:5" x14ac:dyDescent="0.25">
      <c r="A210">
        <v>14</v>
      </c>
      <c r="B210" s="3">
        <v>41884</v>
      </c>
      <c r="C210">
        <v>38</v>
      </c>
      <c r="D210" t="s">
        <v>5</v>
      </c>
      <c r="E210">
        <v>51</v>
      </c>
    </row>
    <row r="211" spans="1:5" x14ac:dyDescent="0.25">
      <c r="A211">
        <v>20</v>
      </c>
      <c r="B211" s="3">
        <v>41885</v>
      </c>
      <c r="C211">
        <v>18</v>
      </c>
      <c r="D211" t="s">
        <v>5</v>
      </c>
      <c r="E211">
        <v>44</v>
      </c>
    </row>
    <row r="212" spans="1:5" x14ac:dyDescent="0.25">
      <c r="A212">
        <v>12</v>
      </c>
      <c r="B212" s="3">
        <v>41886</v>
      </c>
      <c r="C212">
        <v>36</v>
      </c>
      <c r="D212" t="s">
        <v>6</v>
      </c>
      <c r="E212">
        <v>87</v>
      </c>
    </row>
    <row r="213" spans="1:5" x14ac:dyDescent="0.25">
      <c r="A213">
        <v>3</v>
      </c>
      <c r="B213" s="3">
        <v>41887</v>
      </c>
      <c r="C213">
        <v>13</v>
      </c>
      <c r="D213" t="s">
        <v>6</v>
      </c>
      <c r="E213">
        <v>1</v>
      </c>
    </row>
    <row r="214" spans="1:5" x14ac:dyDescent="0.25">
      <c r="A214">
        <v>17</v>
      </c>
      <c r="B214" s="3">
        <v>41887</v>
      </c>
      <c r="C214">
        <v>51</v>
      </c>
      <c r="D214" t="s">
        <v>8</v>
      </c>
      <c r="E214">
        <v>92</v>
      </c>
    </row>
    <row r="215" spans="1:5" x14ac:dyDescent="0.25">
      <c r="A215">
        <v>39</v>
      </c>
      <c r="B215" s="3">
        <v>41887</v>
      </c>
      <c r="C215">
        <v>18</v>
      </c>
      <c r="D215" t="s">
        <v>5</v>
      </c>
      <c r="E215">
        <v>94</v>
      </c>
    </row>
    <row r="216" spans="1:5" x14ac:dyDescent="0.25">
      <c r="A216">
        <v>46</v>
      </c>
      <c r="B216" s="3">
        <v>41889</v>
      </c>
      <c r="C216">
        <v>59</v>
      </c>
      <c r="D216" t="s">
        <v>9</v>
      </c>
      <c r="E216">
        <v>-1</v>
      </c>
    </row>
    <row r="217" spans="1:5" x14ac:dyDescent="0.25">
      <c r="A217">
        <v>4</v>
      </c>
      <c r="B217" s="3">
        <v>41889</v>
      </c>
      <c r="C217">
        <v>32</v>
      </c>
      <c r="D217" t="s">
        <v>7</v>
      </c>
      <c r="E217">
        <v>-1</v>
      </c>
    </row>
    <row r="218" spans="1:5" x14ac:dyDescent="0.25">
      <c r="A218">
        <v>19</v>
      </c>
      <c r="B218" s="3">
        <v>41889</v>
      </c>
      <c r="C218">
        <v>43</v>
      </c>
      <c r="D218" t="s">
        <v>5</v>
      </c>
      <c r="E218">
        <v>14</v>
      </c>
    </row>
    <row r="219" spans="1:5" x14ac:dyDescent="0.25">
      <c r="A219">
        <v>5</v>
      </c>
      <c r="B219" s="3">
        <v>41889</v>
      </c>
      <c r="C219">
        <v>39</v>
      </c>
      <c r="D219" t="s">
        <v>5</v>
      </c>
      <c r="E219">
        <v>4</v>
      </c>
    </row>
    <row r="220" spans="1:5" x14ac:dyDescent="0.25">
      <c r="A220">
        <v>29</v>
      </c>
      <c r="B220" s="3">
        <v>41890</v>
      </c>
      <c r="C220">
        <v>18</v>
      </c>
      <c r="D220" t="s">
        <v>5</v>
      </c>
      <c r="E220">
        <v>47</v>
      </c>
    </row>
    <row r="221" spans="1:5" x14ac:dyDescent="0.25">
      <c r="A221">
        <v>13</v>
      </c>
      <c r="B221" s="3">
        <v>41891</v>
      </c>
      <c r="C221">
        <v>43</v>
      </c>
      <c r="D221" t="s">
        <v>5</v>
      </c>
      <c r="E221">
        <v>70</v>
      </c>
    </row>
    <row r="222" spans="1:5" x14ac:dyDescent="0.25">
      <c r="A222">
        <v>50</v>
      </c>
      <c r="B222" s="3">
        <v>41892</v>
      </c>
      <c r="C222">
        <v>18</v>
      </c>
      <c r="D222" t="s">
        <v>5</v>
      </c>
      <c r="E222">
        <v>15</v>
      </c>
    </row>
    <row r="223" spans="1:5" x14ac:dyDescent="0.25">
      <c r="A223">
        <v>45</v>
      </c>
      <c r="B223" s="3">
        <v>41892</v>
      </c>
      <c r="C223">
        <v>32</v>
      </c>
      <c r="D223" t="s">
        <v>7</v>
      </c>
      <c r="E223">
        <v>-1</v>
      </c>
    </row>
    <row r="224" spans="1:5" x14ac:dyDescent="0.25">
      <c r="A224">
        <v>30</v>
      </c>
      <c r="B224" s="3">
        <v>41893</v>
      </c>
      <c r="C224">
        <v>18</v>
      </c>
      <c r="D224" t="s">
        <v>5</v>
      </c>
      <c r="E224">
        <v>38</v>
      </c>
    </row>
    <row r="225" spans="1:5" x14ac:dyDescent="0.25">
      <c r="A225">
        <v>10</v>
      </c>
      <c r="B225" s="3">
        <v>41894</v>
      </c>
      <c r="C225">
        <v>8</v>
      </c>
      <c r="D225" t="s">
        <v>5</v>
      </c>
      <c r="E225">
        <v>70</v>
      </c>
    </row>
    <row r="226" spans="1:5" x14ac:dyDescent="0.25">
      <c r="A226">
        <v>14</v>
      </c>
      <c r="B226" s="3">
        <v>41894</v>
      </c>
      <c r="C226">
        <v>36</v>
      </c>
      <c r="D226" t="s">
        <v>6</v>
      </c>
      <c r="E226">
        <v>55</v>
      </c>
    </row>
    <row r="227" spans="1:5" x14ac:dyDescent="0.25">
      <c r="A227">
        <v>48</v>
      </c>
      <c r="B227" s="3">
        <v>41895</v>
      </c>
      <c r="C227">
        <v>18</v>
      </c>
      <c r="D227" t="s">
        <v>5</v>
      </c>
      <c r="E227">
        <v>40</v>
      </c>
    </row>
    <row r="228" spans="1:5" x14ac:dyDescent="0.25">
      <c r="A228">
        <v>44</v>
      </c>
      <c r="B228" s="3">
        <v>41895</v>
      </c>
      <c r="C228">
        <v>18</v>
      </c>
      <c r="D228" t="s">
        <v>5</v>
      </c>
      <c r="E228">
        <v>56</v>
      </c>
    </row>
    <row r="229" spans="1:5" x14ac:dyDescent="0.25">
      <c r="A229">
        <v>6</v>
      </c>
      <c r="B229" s="3">
        <v>41897</v>
      </c>
      <c r="C229">
        <v>13</v>
      </c>
      <c r="D229" t="s">
        <v>6</v>
      </c>
      <c r="E229">
        <v>86</v>
      </c>
    </row>
    <row r="230" spans="1:5" x14ac:dyDescent="0.25">
      <c r="A230">
        <v>43</v>
      </c>
      <c r="B230" s="3">
        <v>41897</v>
      </c>
      <c r="C230">
        <v>36</v>
      </c>
      <c r="D230" t="s">
        <v>6</v>
      </c>
      <c r="E230">
        <v>51</v>
      </c>
    </row>
    <row r="231" spans="1:5" x14ac:dyDescent="0.25">
      <c r="A231">
        <v>36</v>
      </c>
      <c r="B231" s="3">
        <v>41897</v>
      </c>
      <c r="C231">
        <v>18</v>
      </c>
      <c r="D231" t="s">
        <v>5</v>
      </c>
      <c r="E231">
        <v>94</v>
      </c>
    </row>
    <row r="232" spans="1:5" x14ac:dyDescent="0.25">
      <c r="A232">
        <v>26</v>
      </c>
      <c r="B232" s="3">
        <v>41899</v>
      </c>
      <c r="C232">
        <v>46</v>
      </c>
      <c r="D232" t="s">
        <v>8</v>
      </c>
      <c r="E232">
        <v>49</v>
      </c>
    </row>
    <row r="233" spans="1:5" x14ac:dyDescent="0.25">
      <c r="A233">
        <v>29</v>
      </c>
      <c r="B233" s="3">
        <v>41900</v>
      </c>
      <c r="C233">
        <v>18</v>
      </c>
      <c r="D233" t="s">
        <v>5</v>
      </c>
      <c r="E233">
        <v>19</v>
      </c>
    </row>
    <row r="234" spans="1:5" x14ac:dyDescent="0.25">
      <c r="A234">
        <v>30</v>
      </c>
      <c r="B234" s="3">
        <v>41901</v>
      </c>
      <c r="C234">
        <v>46</v>
      </c>
      <c r="D234" t="s">
        <v>8</v>
      </c>
      <c r="E234">
        <v>69</v>
      </c>
    </row>
    <row r="235" spans="1:5" x14ac:dyDescent="0.25">
      <c r="A235">
        <v>35</v>
      </c>
      <c r="B235" s="3">
        <v>41901</v>
      </c>
      <c r="C235">
        <v>18</v>
      </c>
      <c r="D235" t="s">
        <v>5</v>
      </c>
      <c r="E235">
        <v>77</v>
      </c>
    </row>
    <row r="236" spans="1:5" x14ac:dyDescent="0.25">
      <c r="A236">
        <v>35</v>
      </c>
      <c r="B236" s="3">
        <v>41902</v>
      </c>
      <c r="C236">
        <v>36</v>
      </c>
      <c r="D236" t="s">
        <v>6</v>
      </c>
      <c r="E236">
        <v>10</v>
      </c>
    </row>
    <row r="237" spans="1:5" x14ac:dyDescent="0.25">
      <c r="A237">
        <v>44</v>
      </c>
      <c r="B237" s="3">
        <v>41902</v>
      </c>
      <c r="C237">
        <v>59</v>
      </c>
      <c r="D237" t="s">
        <v>9</v>
      </c>
      <c r="E237">
        <v>-1</v>
      </c>
    </row>
    <row r="238" spans="1:5" x14ac:dyDescent="0.25">
      <c r="A238">
        <v>21</v>
      </c>
      <c r="B238" s="3">
        <v>41903</v>
      </c>
      <c r="C238">
        <v>59</v>
      </c>
      <c r="D238" t="s">
        <v>9</v>
      </c>
      <c r="E238">
        <v>-1</v>
      </c>
    </row>
    <row r="239" spans="1:5" x14ac:dyDescent="0.25">
      <c r="A239">
        <v>27</v>
      </c>
      <c r="B239" s="3">
        <v>41904</v>
      </c>
      <c r="C239">
        <v>8</v>
      </c>
      <c r="D239" t="s">
        <v>5</v>
      </c>
      <c r="E239">
        <v>89</v>
      </c>
    </row>
    <row r="240" spans="1:5" x14ac:dyDescent="0.25">
      <c r="A240">
        <v>40</v>
      </c>
      <c r="B240" s="3">
        <v>41904</v>
      </c>
      <c r="C240">
        <v>34</v>
      </c>
      <c r="D240" t="s">
        <v>8</v>
      </c>
      <c r="E240">
        <v>4</v>
      </c>
    </row>
    <row r="241" spans="1:5" x14ac:dyDescent="0.25">
      <c r="A241">
        <v>25</v>
      </c>
      <c r="B241" s="3">
        <v>41906</v>
      </c>
      <c r="C241">
        <v>43</v>
      </c>
      <c r="D241" t="s">
        <v>5</v>
      </c>
      <c r="E241">
        <v>78</v>
      </c>
    </row>
    <row r="242" spans="1:5" x14ac:dyDescent="0.25">
      <c r="A242">
        <v>36</v>
      </c>
      <c r="B242" s="3">
        <v>41907</v>
      </c>
      <c r="C242">
        <v>13</v>
      </c>
      <c r="D242" t="s">
        <v>6</v>
      </c>
      <c r="E242">
        <v>54</v>
      </c>
    </row>
    <row r="243" spans="1:5" x14ac:dyDescent="0.25">
      <c r="A243">
        <v>5</v>
      </c>
      <c r="B243" s="3">
        <v>41908</v>
      </c>
      <c r="C243">
        <v>36</v>
      </c>
      <c r="D243" t="s">
        <v>6</v>
      </c>
      <c r="E243">
        <v>41</v>
      </c>
    </row>
    <row r="244" spans="1:5" x14ac:dyDescent="0.25">
      <c r="A244">
        <v>49</v>
      </c>
      <c r="B244" s="3">
        <v>41910</v>
      </c>
      <c r="C244">
        <v>23</v>
      </c>
      <c r="D244" t="s">
        <v>6</v>
      </c>
      <c r="E244">
        <v>78</v>
      </c>
    </row>
    <row r="245" spans="1:5" x14ac:dyDescent="0.25">
      <c r="A245">
        <v>38</v>
      </c>
      <c r="B245" s="3">
        <v>41910</v>
      </c>
      <c r="C245">
        <v>11</v>
      </c>
      <c r="D245" t="s">
        <v>6</v>
      </c>
      <c r="E245">
        <v>98</v>
      </c>
    </row>
    <row r="246" spans="1:5" x14ac:dyDescent="0.25">
      <c r="A246">
        <v>44</v>
      </c>
      <c r="B246" s="3">
        <v>41912</v>
      </c>
      <c r="C246">
        <v>36</v>
      </c>
      <c r="D246" t="s">
        <v>6</v>
      </c>
      <c r="E246">
        <v>72</v>
      </c>
    </row>
    <row r="247" spans="1:5" x14ac:dyDescent="0.25">
      <c r="A247">
        <v>15</v>
      </c>
      <c r="B247" s="3">
        <v>41912</v>
      </c>
      <c r="C247">
        <v>36</v>
      </c>
      <c r="D247" t="s">
        <v>6</v>
      </c>
      <c r="E247">
        <v>19</v>
      </c>
    </row>
    <row r="248" spans="1:5" x14ac:dyDescent="0.25">
      <c r="A248">
        <v>48</v>
      </c>
      <c r="B248" s="3">
        <v>41915</v>
      </c>
      <c r="C248">
        <v>43</v>
      </c>
      <c r="D248" t="s">
        <v>5</v>
      </c>
      <c r="E248">
        <v>14</v>
      </c>
    </row>
    <row r="249" spans="1:5" x14ac:dyDescent="0.25">
      <c r="A249">
        <v>24</v>
      </c>
      <c r="B249" s="3">
        <v>41916</v>
      </c>
      <c r="C249">
        <v>46</v>
      </c>
      <c r="D249" t="s">
        <v>8</v>
      </c>
      <c r="E249">
        <v>75</v>
      </c>
    </row>
    <row r="250" spans="1:5" x14ac:dyDescent="0.25">
      <c r="A250">
        <v>30</v>
      </c>
      <c r="B250" s="3">
        <v>41917</v>
      </c>
      <c r="C250">
        <v>58</v>
      </c>
      <c r="D250" t="s">
        <v>9</v>
      </c>
      <c r="E250">
        <v>-1</v>
      </c>
    </row>
    <row r="251" spans="1:5" x14ac:dyDescent="0.25">
      <c r="A251">
        <v>23</v>
      </c>
      <c r="B251" s="3">
        <v>41918</v>
      </c>
      <c r="C251">
        <v>36</v>
      </c>
      <c r="D251" t="s">
        <v>6</v>
      </c>
      <c r="E251">
        <v>53</v>
      </c>
    </row>
    <row r="252" spans="1:5" x14ac:dyDescent="0.25">
      <c r="A252">
        <v>33</v>
      </c>
      <c r="B252" s="3">
        <v>41919</v>
      </c>
      <c r="C252">
        <v>18</v>
      </c>
      <c r="D252" t="s">
        <v>5</v>
      </c>
      <c r="E252">
        <v>81</v>
      </c>
    </row>
    <row r="253" spans="1:5" x14ac:dyDescent="0.25">
      <c r="A253">
        <v>32</v>
      </c>
      <c r="B253" s="3">
        <v>41920</v>
      </c>
      <c r="C253">
        <v>32</v>
      </c>
      <c r="D253" t="s">
        <v>7</v>
      </c>
      <c r="E253">
        <v>-1</v>
      </c>
    </row>
    <row r="254" spans="1:5" x14ac:dyDescent="0.25">
      <c r="A254">
        <v>31</v>
      </c>
      <c r="B254" s="3">
        <v>41920</v>
      </c>
      <c r="C254">
        <v>4</v>
      </c>
      <c r="D254" t="s">
        <v>5</v>
      </c>
      <c r="E254">
        <v>44</v>
      </c>
    </row>
    <row r="255" spans="1:5" x14ac:dyDescent="0.25">
      <c r="A255">
        <v>21</v>
      </c>
      <c r="B255" s="3">
        <v>41921</v>
      </c>
      <c r="C255">
        <v>18</v>
      </c>
      <c r="D255" t="s">
        <v>5</v>
      </c>
      <c r="E255">
        <v>2</v>
      </c>
    </row>
    <row r="256" spans="1:5" x14ac:dyDescent="0.25">
      <c r="A256">
        <v>36</v>
      </c>
      <c r="B256" s="3">
        <v>41923</v>
      </c>
      <c r="C256">
        <v>36</v>
      </c>
      <c r="D256" t="s">
        <v>6</v>
      </c>
      <c r="E256">
        <v>21</v>
      </c>
    </row>
    <row r="257" spans="1:5" x14ac:dyDescent="0.25">
      <c r="A257">
        <v>45</v>
      </c>
      <c r="B257" s="3">
        <v>41925</v>
      </c>
      <c r="C257">
        <v>43</v>
      </c>
      <c r="D257" t="s">
        <v>5</v>
      </c>
      <c r="E257">
        <v>14</v>
      </c>
    </row>
    <row r="258" spans="1:5" x14ac:dyDescent="0.25">
      <c r="A258">
        <v>15</v>
      </c>
      <c r="B258" s="3">
        <v>41926</v>
      </c>
      <c r="C258">
        <v>13</v>
      </c>
      <c r="D258" t="s">
        <v>6</v>
      </c>
      <c r="E258">
        <v>41</v>
      </c>
    </row>
    <row r="259" spans="1:5" x14ac:dyDescent="0.25">
      <c r="A259">
        <v>48</v>
      </c>
      <c r="B259" s="3">
        <v>41926</v>
      </c>
      <c r="C259">
        <v>36</v>
      </c>
      <c r="D259" t="s">
        <v>6</v>
      </c>
      <c r="E259">
        <v>50</v>
      </c>
    </row>
    <row r="260" spans="1:5" x14ac:dyDescent="0.25">
      <c r="A260">
        <v>9</v>
      </c>
      <c r="B260" s="3">
        <v>41927</v>
      </c>
      <c r="C260">
        <v>18</v>
      </c>
      <c r="D260" t="s">
        <v>5</v>
      </c>
      <c r="E260">
        <v>6</v>
      </c>
    </row>
    <row r="261" spans="1:5" x14ac:dyDescent="0.25">
      <c r="A261">
        <v>28</v>
      </c>
      <c r="B261" s="3">
        <v>41927</v>
      </c>
      <c r="C261">
        <v>7</v>
      </c>
      <c r="D261" t="s">
        <v>5</v>
      </c>
      <c r="E261">
        <v>85</v>
      </c>
    </row>
    <row r="262" spans="1:5" x14ac:dyDescent="0.25">
      <c r="A262">
        <v>43</v>
      </c>
      <c r="B262" s="3">
        <v>41927</v>
      </c>
      <c r="C262">
        <v>56</v>
      </c>
      <c r="D262" t="s">
        <v>9</v>
      </c>
      <c r="E262">
        <v>-1</v>
      </c>
    </row>
    <row r="263" spans="1:5" x14ac:dyDescent="0.25">
      <c r="A263">
        <v>37</v>
      </c>
      <c r="B263" s="3">
        <v>41928</v>
      </c>
      <c r="C263">
        <v>22</v>
      </c>
      <c r="D263" t="s">
        <v>6</v>
      </c>
      <c r="E263">
        <v>68</v>
      </c>
    </row>
    <row r="264" spans="1:5" x14ac:dyDescent="0.25">
      <c r="A264">
        <v>42</v>
      </c>
      <c r="B264" s="3">
        <v>41928</v>
      </c>
      <c r="C264">
        <v>43</v>
      </c>
      <c r="D264" t="s">
        <v>5</v>
      </c>
      <c r="E264">
        <v>42</v>
      </c>
    </row>
    <row r="265" spans="1:5" x14ac:dyDescent="0.25">
      <c r="A265">
        <v>31</v>
      </c>
      <c r="B265" s="3">
        <v>41930</v>
      </c>
      <c r="C265">
        <v>27</v>
      </c>
      <c r="D265" t="s">
        <v>8</v>
      </c>
      <c r="E265">
        <v>33</v>
      </c>
    </row>
    <row r="266" spans="1:5" x14ac:dyDescent="0.25">
      <c r="A266">
        <v>36</v>
      </c>
      <c r="B266" s="3">
        <v>41930</v>
      </c>
      <c r="C266">
        <v>8</v>
      </c>
      <c r="D266" t="s">
        <v>5</v>
      </c>
      <c r="E266">
        <v>7</v>
      </c>
    </row>
    <row r="267" spans="1:5" x14ac:dyDescent="0.25">
      <c r="A267">
        <v>34</v>
      </c>
      <c r="B267" s="3">
        <v>41931</v>
      </c>
      <c r="C267">
        <v>36</v>
      </c>
      <c r="D267" t="s">
        <v>6</v>
      </c>
      <c r="E267">
        <v>16</v>
      </c>
    </row>
    <row r="268" spans="1:5" x14ac:dyDescent="0.25">
      <c r="A268">
        <v>19</v>
      </c>
      <c r="B268" s="3">
        <v>41931</v>
      </c>
      <c r="C268">
        <v>36</v>
      </c>
      <c r="D268" t="s">
        <v>6</v>
      </c>
      <c r="E268">
        <v>64</v>
      </c>
    </row>
    <row r="269" spans="1:5" x14ac:dyDescent="0.25">
      <c r="A269">
        <v>22</v>
      </c>
      <c r="B269" s="3">
        <v>41933</v>
      </c>
      <c r="C269">
        <v>17</v>
      </c>
      <c r="D269" t="s">
        <v>6</v>
      </c>
      <c r="E269">
        <v>90</v>
      </c>
    </row>
    <row r="270" spans="1:5" x14ac:dyDescent="0.25">
      <c r="A270">
        <v>22</v>
      </c>
      <c r="B270" s="3">
        <v>41934</v>
      </c>
      <c r="C270">
        <v>8</v>
      </c>
      <c r="D270" t="s">
        <v>5</v>
      </c>
      <c r="E270">
        <v>33</v>
      </c>
    </row>
    <row r="271" spans="1:5" x14ac:dyDescent="0.25">
      <c r="A271">
        <v>26</v>
      </c>
      <c r="B271" s="3">
        <v>41935</v>
      </c>
      <c r="C271">
        <v>43</v>
      </c>
      <c r="D271" t="s">
        <v>5</v>
      </c>
      <c r="E271">
        <v>63</v>
      </c>
    </row>
    <row r="272" spans="1:5" x14ac:dyDescent="0.25">
      <c r="A272">
        <v>5</v>
      </c>
      <c r="B272" s="3">
        <v>41936</v>
      </c>
      <c r="C272">
        <v>23</v>
      </c>
      <c r="D272" t="s">
        <v>6</v>
      </c>
      <c r="E272">
        <v>82</v>
      </c>
    </row>
    <row r="273" spans="1:5" x14ac:dyDescent="0.25">
      <c r="A273">
        <v>34</v>
      </c>
      <c r="B273" s="3">
        <v>41936</v>
      </c>
      <c r="C273">
        <v>18</v>
      </c>
      <c r="D273" t="s">
        <v>5</v>
      </c>
      <c r="E273">
        <v>64</v>
      </c>
    </row>
    <row r="274" spans="1:5" x14ac:dyDescent="0.25">
      <c r="A274">
        <v>43</v>
      </c>
      <c r="B274" s="3">
        <v>41936</v>
      </c>
      <c r="C274">
        <v>59</v>
      </c>
      <c r="D274" t="s">
        <v>9</v>
      </c>
      <c r="E274">
        <v>-1</v>
      </c>
    </row>
    <row r="275" spans="1:5" x14ac:dyDescent="0.25">
      <c r="A275">
        <v>4</v>
      </c>
      <c r="B275" s="3">
        <v>41938</v>
      </c>
      <c r="C275">
        <v>46</v>
      </c>
      <c r="D275" t="s">
        <v>8</v>
      </c>
      <c r="E275">
        <v>85</v>
      </c>
    </row>
    <row r="276" spans="1:5" x14ac:dyDescent="0.25">
      <c r="A276">
        <v>3</v>
      </c>
      <c r="B276" s="3">
        <v>41940</v>
      </c>
      <c r="C276">
        <v>43</v>
      </c>
      <c r="D276" t="s">
        <v>5</v>
      </c>
      <c r="E276">
        <v>6</v>
      </c>
    </row>
    <row r="277" spans="1:5" x14ac:dyDescent="0.25">
      <c r="A277">
        <v>19</v>
      </c>
      <c r="B277" s="3">
        <v>41941</v>
      </c>
      <c r="C277">
        <v>18</v>
      </c>
      <c r="D277" t="s">
        <v>5</v>
      </c>
      <c r="E277">
        <v>69</v>
      </c>
    </row>
    <row r="278" spans="1:5" x14ac:dyDescent="0.25">
      <c r="A278">
        <v>45</v>
      </c>
      <c r="B278" s="3">
        <v>41945</v>
      </c>
      <c r="C278">
        <v>36</v>
      </c>
      <c r="D278" t="s">
        <v>6</v>
      </c>
      <c r="E278">
        <v>89</v>
      </c>
    </row>
    <row r="279" spans="1:5" x14ac:dyDescent="0.25">
      <c r="A279">
        <v>42</v>
      </c>
      <c r="B279" s="3">
        <v>41947</v>
      </c>
      <c r="C279">
        <v>59</v>
      </c>
      <c r="D279" t="s">
        <v>9</v>
      </c>
      <c r="E279">
        <v>-1</v>
      </c>
    </row>
    <row r="280" spans="1:5" x14ac:dyDescent="0.25">
      <c r="A280">
        <v>21</v>
      </c>
      <c r="B280" s="3">
        <v>41949</v>
      </c>
      <c r="C280">
        <v>36</v>
      </c>
      <c r="D280" t="s">
        <v>6</v>
      </c>
      <c r="E280">
        <v>48</v>
      </c>
    </row>
    <row r="281" spans="1:5" x14ac:dyDescent="0.25">
      <c r="A281">
        <v>11</v>
      </c>
      <c r="B281" s="3">
        <v>41950</v>
      </c>
      <c r="C281">
        <v>50</v>
      </c>
      <c r="D281" t="s">
        <v>8</v>
      </c>
      <c r="E281">
        <v>55</v>
      </c>
    </row>
    <row r="282" spans="1:5" x14ac:dyDescent="0.25">
      <c r="A282">
        <v>11</v>
      </c>
      <c r="B282" s="3">
        <v>41950</v>
      </c>
      <c r="C282">
        <v>23</v>
      </c>
      <c r="D282" t="s">
        <v>6</v>
      </c>
      <c r="E282">
        <v>24</v>
      </c>
    </row>
    <row r="283" spans="1:5" x14ac:dyDescent="0.25">
      <c r="A283">
        <v>48</v>
      </c>
      <c r="B283" s="3">
        <v>41952</v>
      </c>
      <c r="C283">
        <v>18</v>
      </c>
      <c r="D283" t="s">
        <v>5</v>
      </c>
      <c r="E283">
        <v>42</v>
      </c>
    </row>
    <row r="284" spans="1:5" x14ac:dyDescent="0.25">
      <c r="A284">
        <v>45</v>
      </c>
      <c r="B284" s="3">
        <v>41953</v>
      </c>
      <c r="C284">
        <v>49</v>
      </c>
      <c r="D284" t="s">
        <v>8</v>
      </c>
      <c r="E284">
        <v>99</v>
      </c>
    </row>
    <row r="285" spans="1:5" x14ac:dyDescent="0.25">
      <c r="A285">
        <v>13</v>
      </c>
      <c r="B285" s="3">
        <v>41953</v>
      </c>
      <c r="C285">
        <v>36</v>
      </c>
      <c r="D285" t="s">
        <v>6</v>
      </c>
      <c r="E285">
        <v>66</v>
      </c>
    </row>
    <row r="286" spans="1:5" x14ac:dyDescent="0.25">
      <c r="A286">
        <v>33</v>
      </c>
      <c r="B286" s="3">
        <v>41954</v>
      </c>
      <c r="C286">
        <v>55</v>
      </c>
      <c r="D286" t="s">
        <v>9</v>
      </c>
      <c r="E286">
        <v>-1</v>
      </c>
    </row>
    <row r="287" spans="1:5" x14ac:dyDescent="0.25">
      <c r="A287">
        <v>7</v>
      </c>
      <c r="B287" s="3">
        <v>41955</v>
      </c>
      <c r="C287">
        <v>18</v>
      </c>
      <c r="D287" t="s">
        <v>5</v>
      </c>
      <c r="E287">
        <v>77</v>
      </c>
    </row>
    <row r="288" spans="1:5" x14ac:dyDescent="0.25">
      <c r="A288">
        <v>40</v>
      </c>
      <c r="B288" s="3">
        <v>41955</v>
      </c>
      <c r="C288">
        <v>32</v>
      </c>
      <c r="D288" t="s">
        <v>7</v>
      </c>
      <c r="E288">
        <v>-1</v>
      </c>
    </row>
    <row r="289" spans="1:5" x14ac:dyDescent="0.25">
      <c r="A289">
        <v>38</v>
      </c>
      <c r="B289" s="3">
        <v>41956</v>
      </c>
      <c r="C289">
        <v>36</v>
      </c>
      <c r="D289" t="s">
        <v>6</v>
      </c>
      <c r="E289">
        <v>26</v>
      </c>
    </row>
    <row r="290" spans="1:5" x14ac:dyDescent="0.25">
      <c r="A290">
        <v>13</v>
      </c>
      <c r="B290" s="3">
        <v>41957</v>
      </c>
      <c r="C290">
        <v>14</v>
      </c>
      <c r="D290" t="s">
        <v>6</v>
      </c>
      <c r="E290">
        <v>71</v>
      </c>
    </row>
    <row r="291" spans="1:5" x14ac:dyDescent="0.25">
      <c r="A291">
        <v>37</v>
      </c>
      <c r="B291" s="3">
        <v>41962</v>
      </c>
      <c r="C291">
        <v>49</v>
      </c>
      <c r="D291" t="s">
        <v>8</v>
      </c>
      <c r="E291">
        <v>74</v>
      </c>
    </row>
    <row r="292" spans="1:5" x14ac:dyDescent="0.25">
      <c r="A292">
        <v>24</v>
      </c>
      <c r="B292" s="3">
        <v>41963</v>
      </c>
      <c r="C292">
        <v>18</v>
      </c>
      <c r="D292" t="s">
        <v>5</v>
      </c>
      <c r="E292">
        <v>92</v>
      </c>
    </row>
    <row r="293" spans="1:5" x14ac:dyDescent="0.25">
      <c r="A293">
        <v>36</v>
      </c>
      <c r="B293" s="3">
        <v>41963</v>
      </c>
      <c r="C293">
        <v>36</v>
      </c>
      <c r="D293" t="s">
        <v>6</v>
      </c>
      <c r="E293">
        <v>98</v>
      </c>
    </row>
    <row r="294" spans="1:5" x14ac:dyDescent="0.25">
      <c r="A294">
        <v>7</v>
      </c>
      <c r="B294" s="3">
        <v>41964</v>
      </c>
      <c r="C294">
        <v>27</v>
      </c>
      <c r="D294" t="s">
        <v>8</v>
      </c>
      <c r="E294">
        <v>96</v>
      </c>
    </row>
    <row r="295" spans="1:5" x14ac:dyDescent="0.25">
      <c r="A295">
        <v>17</v>
      </c>
      <c r="B295" s="3">
        <v>41964</v>
      </c>
      <c r="C295">
        <v>36</v>
      </c>
      <c r="D295" t="s">
        <v>6</v>
      </c>
      <c r="E295">
        <v>83</v>
      </c>
    </row>
    <row r="296" spans="1:5" x14ac:dyDescent="0.25">
      <c r="A296">
        <v>26</v>
      </c>
      <c r="B296" s="3">
        <v>41965</v>
      </c>
      <c r="C296">
        <v>34</v>
      </c>
      <c r="D296" t="s">
        <v>8</v>
      </c>
      <c r="E296">
        <v>62</v>
      </c>
    </row>
    <row r="297" spans="1:5" x14ac:dyDescent="0.25">
      <c r="A297">
        <v>30</v>
      </c>
      <c r="B297" s="3">
        <v>41966</v>
      </c>
      <c r="C297">
        <v>31</v>
      </c>
      <c r="D297" t="s">
        <v>6</v>
      </c>
      <c r="E297">
        <v>3</v>
      </c>
    </row>
    <row r="298" spans="1:5" x14ac:dyDescent="0.25">
      <c r="A298">
        <v>11</v>
      </c>
      <c r="B298" s="3">
        <v>41968</v>
      </c>
      <c r="C298">
        <v>18</v>
      </c>
      <c r="D298" t="s">
        <v>5</v>
      </c>
      <c r="E298">
        <v>93</v>
      </c>
    </row>
    <row r="299" spans="1:5" x14ac:dyDescent="0.25">
      <c r="A299">
        <v>38</v>
      </c>
      <c r="B299" s="3">
        <v>41968</v>
      </c>
      <c r="C299">
        <v>8</v>
      </c>
      <c r="D299" t="s">
        <v>5</v>
      </c>
      <c r="E299">
        <v>64</v>
      </c>
    </row>
    <row r="300" spans="1:5" x14ac:dyDescent="0.25">
      <c r="A300">
        <v>10</v>
      </c>
      <c r="B300" s="3">
        <v>41968</v>
      </c>
      <c r="C300">
        <v>23</v>
      </c>
      <c r="D300" t="s">
        <v>6</v>
      </c>
      <c r="E300">
        <v>95</v>
      </c>
    </row>
    <row r="301" spans="1:5" x14ac:dyDescent="0.25">
      <c r="A301">
        <v>38</v>
      </c>
      <c r="B301" s="3">
        <v>41969</v>
      </c>
      <c r="C301">
        <v>59</v>
      </c>
      <c r="D301" t="s">
        <v>9</v>
      </c>
      <c r="E301">
        <v>-1</v>
      </c>
    </row>
    <row r="302" spans="1:5" x14ac:dyDescent="0.25">
      <c r="A302">
        <v>5</v>
      </c>
      <c r="B302" s="3">
        <v>41973</v>
      </c>
      <c r="C302">
        <v>36</v>
      </c>
      <c r="D302" t="s">
        <v>6</v>
      </c>
      <c r="E302">
        <v>3</v>
      </c>
    </row>
    <row r="303" spans="1:5" x14ac:dyDescent="0.25">
      <c r="A303">
        <v>43</v>
      </c>
      <c r="B303" s="3">
        <v>41975</v>
      </c>
      <c r="C303">
        <v>18</v>
      </c>
      <c r="D303" t="s">
        <v>5</v>
      </c>
      <c r="E303">
        <v>40</v>
      </c>
    </row>
    <row r="304" spans="1:5" x14ac:dyDescent="0.25">
      <c r="A304">
        <v>41</v>
      </c>
      <c r="B304" s="3">
        <v>41975</v>
      </c>
      <c r="C304">
        <v>32</v>
      </c>
      <c r="D304" t="s">
        <v>7</v>
      </c>
      <c r="E304">
        <v>-1</v>
      </c>
    </row>
    <row r="305" spans="1:5" x14ac:dyDescent="0.25">
      <c r="A305">
        <v>30</v>
      </c>
      <c r="B305" s="3">
        <v>41975</v>
      </c>
      <c r="C305">
        <v>49</v>
      </c>
      <c r="D305" t="s">
        <v>8</v>
      </c>
      <c r="E305">
        <v>89</v>
      </c>
    </row>
    <row r="306" spans="1:5" x14ac:dyDescent="0.25">
      <c r="A306">
        <v>23</v>
      </c>
      <c r="B306" s="3">
        <v>41975</v>
      </c>
      <c r="C306">
        <v>18</v>
      </c>
      <c r="D306" t="s">
        <v>5</v>
      </c>
      <c r="E306">
        <v>97</v>
      </c>
    </row>
    <row r="307" spans="1:5" x14ac:dyDescent="0.25">
      <c r="A307">
        <v>36</v>
      </c>
      <c r="B307" s="3">
        <v>41976</v>
      </c>
      <c r="C307">
        <v>27</v>
      </c>
      <c r="D307" t="s">
        <v>8</v>
      </c>
      <c r="E307">
        <v>27</v>
      </c>
    </row>
    <row r="308" spans="1:5" x14ac:dyDescent="0.25">
      <c r="A308">
        <v>26</v>
      </c>
      <c r="B308" s="3">
        <v>41978</v>
      </c>
      <c r="C308">
        <v>13</v>
      </c>
      <c r="D308" t="s">
        <v>6</v>
      </c>
      <c r="E308">
        <v>80</v>
      </c>
    </row>
    <row r="309" spans="1:5" x14ac:dyDescent="0.25">
      <c r="A309">
        <v>19</v>
      </c>
      <c r="B309" s="3">
        <v>41979</v>
      </c>
      <c r="C309">
        <v>43</v>
      </c>
      <c r="D309" t="s">
        <v>5</v>
      </c>
      <c r="E309">
        <v>13</v>
      </c>
    </row>
    <row r="310" spans="1:5" x14ac:dyDescent="0.25">
      <c r="A310">
        <v>47</v>
      </c>
      <c r="B310" s="3">
        <v>41980</v>
      </c>
      <c r="C310">
        <v>50</v>
      </c>
      <c r="D310" t="s">
        <v>8</v>
      </c>
      <c r="E310">
        <v>27</v>
      </c>
    </row>
    <row r="311" spans="1:5" x14ac:dyDescent="0.25">
      <c r="A311">
        <v>44</v>
      </c>
      <c r="B311" s="3">
        <v>41983</v>
      </c>
      <c r="C311">
        <v>32</v>
      </c>
      <c r="D311" t="s">
        <v>7</v>
      </c>
      <c r="E311">
        <v>-1</v>
      </c>
    </row>
    <row r="312" spans="1:5" x14ac:dyDescent="0.25">
      <c r="A312">
        <v>40</v>
      </c>
      <c r="B312" s="3">
        <v>41984</v>
      </c>
      <c r="C312">
        <v>36</v>
      </c>
      <c r="D312" t="s">
        <v>6</v>
      </c>
      <c r="E312">
        <v>35</v>
      </c>
    </row>
    <row r="313" spans="1:5" x14ac:dyDescent="0.25">
      <c r="A313">
        <v>10</v>
      </c>
      <c r="B313" s="3">
        <v>41987</v>
      </c>
      <c r="C313">
        <v>13</v>
      </c>
      <c r="D313" t="s">
        <v>6</v>
      </c>
      <c r="E313">
        <v>47</v>
      </c>
    </row>
    <row r="314" spans="1:5" x14ac:dyDescent="0.25">
      <c r="A314">
        <v>27</v>
      </c>
      <c r="B314" s="3">
        <v>41988</v>
      </c>
      <c r="C314">
        <v>18</v>
      </c>
      <c r="D314" t="s">
        <v>5</v>
      </c>
      <c r="E314">
        <v>38</v>
      </c>
    </row>
    <row r="315" spans="1:5" x14ac:dyDescent="0.25">
      <c r="A315">
        <v>49</v>
      </c>
      <c r="B315" s="3">
        <v>41988</v>
      </c>
      <c r="C315">
        <v>59</v>
      </c>
      <c r="D315" t="s">
        <v>9</v>
      </c>
      <c r="E315">
        <v>-1</v>
      </c>
    </row>
    <row r="316" spans="1:5" x14ac:dyDescent="0.25">
      <c r="A316">
        <v>32</v>
      </c>
      <c r="B316" s="3">
        <v>41989</v>
      </c>
      <c r="C316">
        <v>13</v>
      </c>
      <c r="D316" t="s">
        <v>6</v>
      </c>
      <c r="E316">
        <v>56</v>
      </c>
    </row>
    <row r="317" spans="1:5" x14ac:dyDescent="0.25">
      <c r="A317">
        <v>26</v>
      </c>
      <c r="B317" s="3">
        <v>41990</v>
      </c>
      <c r="C317">
        <v>36</v>
      </c>
      <c r="D317" t="s">
        <v>6</v>
      </c>
      <c r="E317">
        <v>55</v>
      </c>
    </row>
    <row r="318" spans="1:5" x14ac:dyDescent="0.25">
      <c r="A318">
        <v>24</v>
      </c>
      <c r="B318" s="3">
        <v>41993</v>
      </c>
      <c r="C318">
        <v>13</v>
      </c>
      <c r="D318" t="s">
        <v>6</v>
      </c>
      <c r="E318">
        <v>74</v>
      </c>
    </row>
    <row r="319" spans="1:5" x14ac:dyDescent="0.25">
      <c r="A319">
        <v>39</v>
      </c>
      <c r="B319" s="3">
        <v>41993</v>
      </c>
      <c r="C319">
        <v>8</v>
      </c>
      <c r="D319" t="s">
        <v>5</v>
      </c>
      <c r="E319">
        <v>20</v>
      </c>
    </row>
    <row r="320" spans="1:5" x14ac:dyDescent="0.25">
      <c r="A320">
        <v>12</v>
      </c>
      <c r="B320" s="3">
        <v>41994</v>
      </c>
      <c r="C320">
        <v>46</v>
      </c>
      <c r="D320" t="s">
        <v>8</v>
      </c>
      <c r="E320">
        <v>16</v>
      </c>
    </row>
    <row r="321" spans="1:5" x14ac:dyDescent="0.25">
      <c r="A321">
        <v>11</v>
      </c>
      <c r="B321" s="3">
        <v>41995</v>
      </c>
      <c r="C321">
        <v>43</v>
      </c>
      <c r="D321" t="s">
        <v>5</v>
      </c>
      <c r="E321">
        <v>36</v>
      </c>
    </row>
    <row r="322" spans="1:5" x14ac:dyDescent="0.25">
      <c r="A322">
        <v>29</v>
      </c>
      <c r="B322" s="3">
        <v>41996</v>
      </c>
      <c r="C322">
        <v>36</v>
      </c>
      <c r="D322" t="s">
        <v>6</v>
      </c>
      <c r="E322">
        <v>23</v>
      </c>
    </row>
    <row r="323" spans="1:5" x14ac:dyDescent="0.25">
      <c r="A323">
        <v>7</v>
      </c>
      <c r="B323" s="3">
        <v>41999</v>
      </c>
      <c r="C323">
        <v>23</v>
      </c>
      <c r="D323" t="s">
        <v>6</v>
      </c>
      <c r="E323">
        <v>83</v>
      </c>
    </row>
    <row r="324" spans="1:5" x14ac:dyDescent="0.25">
      <c r="A324">
        <v>17</v>
      </c>
      <c r="B324" s="3">
        <v>41999</v>
      </c>
      <c r="C324">
        <v>18</v>
      </c>
      <c r="D324" t="s">
        <v>5</v>
      </c>
      <c r="E324">
        <v>43</v>
      </c>
    </row>
    <row r="325" spans="1:5" x14ac:dyDescent="0.25">
      <c r="A325">
        <v>42</v>
      </c>
      <c r="B325" s="3">
        <v>42000</v>
      </c>
      <c r="C325">
        <v>50</v>
      </c>
      <c r="D325" t="s">
        <v>8</v>
      </c>
      <c r="E325">
        <v>21</v>
      </c>
    </row>
    <row r="326" spans="1:5" x14ac:dyDescent="0.25">
      <c r="A326">
        <v>46</v>
      </c>
      <c r="B326" s="3">
        <v>42001</v>
      </c>
      <c r="C326">
        <v>32</v>
      </c>
      <c r="D326" t="s">
        <v>7</v>
      </c>
      <c r="E326">
        <v>-1</v>
      </c>
    </row>
    <row r="327" spans="1:5" x14ac:dyDescent="0.25">
      <c r="A327">
        <v>7</v>
      </c>
      <c r="B327" s="3">
        <v>42002</v>
      </c>
      <c r="C327">
        <v>18</v>
      </c>
      <c r="D327" t="s">
        <v>5</v>
      </c>
      <c r="E327">
        <v>34</v>
      </c>
    </row>
    <row r="328" spans="1:5" x14ac:dyDescent="0.25">
      <c r="A328">
        <v>43</v>
      </c>
      <c r="B328" s="3">
        <v>42003</v>
      </c>
      <c r="C328">
        <v>59</v>
      </c>
      <c r="D328" t="s">
        <v>9</v>
      </c>
      <c r="E328">
        <v>-1</v>
      </c>
    </row>
    <row r="329" spans="1:5" x14ac:dyDescent="0.25">
      <c r="A329">
        <v>35</v>
      </c>
      <c r="B329" s="3">
        <v>42004</v>
      </c>
      <c r="C329">
        <v>13</v>
      </c>
      <c r="D329" t="s">
        <v>6</v>
      </c>
      <c r="E329">
        <v>33</v>
      </c>
    </row>
    <row r="330" spans="1:5" x14ac:dyDescent="0.25">
      <c r="A330">
        <v>26</v>
      </c>
      <c r="B330" s="3">
        <v>42005</v>
      </c>
      <c r="C330">
        <v>60</v>
      </c>
      <c r="D330" t="s">
        <v>9</v>
      </c>
      <c r="E330">
        <v>-1</v>
      </c>
    </row>
    <row r="331" spans="1:5" x14ac:dyDescent="0.25">
      <c r="A331">
        <v>10</v>
      </c>
      <c r="B331" s="3">
        <v>42006</v>
      </c>
      <c r="C331">
        <v>36</v>
      </c>
      <c r="D331" t="s">
        <v>6</v>
      </c>
      <c r="E331">
        <v>98</v>
      </c>
    </row>
    <row r="332" spans="1:5" x14ac:dyDescent="0.25">
      <c r="A332">
        <v>35</v>
      </c>
      <c r="B332" s="3">
        <v>42007</v>
      </c>
      <c r="C332">
        <v>36</v>
      </c>
      <c r="D332" t="s">
        <v>6</v>
      </c>
      <c r="E332">
        <v>37</v>
      </c>
    </row>
    <row r="333" spans="1:5" x14ac:dyDescent="0.25">
      <c r="A333">
        <v>36</v>
      </c>
      <c r="B333" s="3">
        <v>42008</v>
      </c>
      <c r="C333">
        <v>17</v>
      </c>
      <c r="D333" t="s">
        <v>6</v>
      </c>
      <c r="E333">
        <v>67</v>
      </c>
    </row>
    <row r="334" spans="1:5" x14ac:dyDescent="0.25">
      <c r="A334">
        <v>36</v>
      </c>
      <c r="B334" s="3">
        <v>42009</v>
      </c>
      <c r="C334">
        <v>43</v>
      </c>
      <c r="D334" t="s">
        <v>5</v>
      </c>
      <c r="E334">
        <v>74</v>
      </c>
    </row>
    <row r="335" spans="1:5" x14ac:dyDescent="0.25">
      <c r="A335">
        <v>43</v>
      </c>
      <c r="B335" s="3">
        <v>42009</v>
      </c>
      <c r="C335">
        <v>36</v>
      </c>
      <c r="D335" t="s">
        <v>6</v>
      </c>
      <c r="E335">
        <v>20</v>
      </c>
    </row>
    <row r="336" spans="1:5" x14ac:dyDescent="0.25">
      <c r="A336">
        <v>16</v>
      </c>
      <c r="B336" s="3">
        <v>42011</v>
      </c>
      <c r="C336">
        <v>18</v>
      </c>
      <c r="D336" t="s">
        <v>5</v>
      </c>
      <c r="E336">
        <v>85</v>
      </c>
    </row>
    <row r="337" spans="1:5" x14ac:dyDescent="0.25">
      <c r="A337">
        <v>10</v>
      </c>
      <c r="B337" s="3">
        <v>42012</v>
      </c>
      <c r="C337">
        <v>51</v>
      </c>
      <c r="D337" t="s">
        <v>8</v>
      </c>
      <c r="E337">
        <v>87</v>
      </c>
    </row>
    <row r="338" spans="1:5" x14ac:dyDescent="0.25">
      <c r="A338">
        <v>24</v>
      </c>
      <c r="B338" s="3">
        <v>42013</v>
      </c>
      <c r="C338">
        <v>8</v>
      </c>
      <c r="D338" t="s">
        <v>5</v>
      </c>
      <c r="E338">
        <v>32</v>
      </c>
    </row>
    <row r="339" spans="1:5" x14ac:dyDescent="0.25">
      <c r="A339">
        <v>20</v>
      </c>
      <c r="B339" s="3">
        <v>42014</v>
      </c>
      <c r="C339">
        <v>8</v>
      </c>
      <c r="D339" t="s">
        <v>5</v>
      </c>
      <c r="E339">
        <v>14</v>
      </c>
    </row>
    <row r="340" spans="1:5" x14ac:dyDescent="0.25">
      <c r="A340">
        <v>43</v>
      </c>
      <c r="B340" s="3">
        <v>42016</v>
      </c>
      <c r="C340">
        <v>36</v>
      </c>
      <c r="D340" t="s">
        <v>6</v>
      </c>
      <c r="E340">
        <v>42</v>
      </c>
    </row>
    <row r="341" spans="1:5" x14ac:dyDescent="0.25">
      <c r="A341">
        <v>21</v>
      </c>
      <c r="B341" s="3">
        <v>42016</v>
      </c>
      <c r="C341">
        <v>36</v>
      </c>
      <c r="D341" t="s">
        <v>6</v>
      </c>
      <c r="E341">
        <v>46</v>
      </c>
    </row>
    <row r="342" spans="1:5" x14ac:dyDescent="0.25">
      <c r="A342">
        <v>19</v>
      </c>
      <c r="B342" s="3">
        <v>42017</v>
      </c>
      <c r="C342">
        <v>8</v>
      </c>
      <c r="D342" t="s">
        <v>5</v>
      </c>
      <c r="E342">
        <v>80</v>
      </c>
    </row>
    <row r="343" spans="1:5" x14ac:dyDescent="0.25">
      <c r="A343">
        <v>42</v>
      </c>
      <c r="B343" s="3">
        <v>42019</v>
      </c>
      <c r="C343">
        <v>55</v>
      </c>
      <c r="D343" t="s">
        <v>9</v>
      </c>
      <c r="E343">
        <v>-1</v>
      </c>
    </row>
    <row r="344" spans="1:5" x14ac:dyDescent="0.25">
      <c r="A344">
        <v>17</v>
      </c>
      <c r="B344" s="3">
        <v>42020</v>
      </c>
      <c r="C344">
        <v>8</v>
      </c>
      <c r="D344" t="s">
        <v>5</v>
      </c>
      <c r="E344">
        <v>22</v>
      </c>
    </row>
    <row r="345" spans="1:5" x14ac:dyDescent="0.25">
      <c r="A345">
        <v>17</v>
      </c>
      <c r="B345" s="3">
        <v>42020</v>
      </c>
      <c r="C345">
        <v>49</v>
      </c>
      <c r="D345" t="s">
        <v>8</v>
      </c>
      <c r="E345">
        <v>65</v>
      </c>
    </row>
    <row r="346" spans="1:5" x14ac:dyDescent="0.25">
      <c r="A346">
        <v>26</v>
      </c>
      <c r="B346" s="3">
        <v>42020</v>
      </c>
      <c r="C346">
        <v>36</v>
      </c>
      <c r="D346" t="s">
        <v>6</v>
      </c>
      <c r="E346">
        <v>81</v>
      </c>
    </row>
    <row r="347" spans="1:5" x14ac:dyDescent="0.25">
      <c r="A347">
        <v>45</v>
      </c>
      <c r="B347" s="3">
        <v>42021</v>
      </c>
      <c r="C347">
        <v>10</v>
      </c>
      <c r="D347" t="s">
        <v>6</v>
      </c>
      <c r="E347">
        <v>61</v>
      </c>
    </row>
    <row r="348" spans="1:5" x14ac:dyDescent="0.25">
      <c r="A348">
        <v>42</v>
      </c>
      <c r="B348" s="3">
        <v>42021</v>
      </c>
      <c r="C348">
        <v>36</v>
      </c>
      <c r="D348" t="s">
        <v>6</v>
      </c>
      <c r="E348">
        <v>84</v>
      </c>
    </row>
    <row r="349" spans="1:5" x14ac:dyDescent="0.25">
      <c r="A349">
        <v>45</v>
      </c>
      <c r="B349" s="3">
        <v>42022</v>
      </c>
      <c r="C349">
        <v>13</v>
      </c>
      <c r="D349" t="s">
        <v>6</v>
      </c>
      <c r="E349">
        <v>23</v>
      </c>
    </row>
    <row r="350" spans="1:5" x14ac:dyDescent="0.25">
      <c r="A350">
        <v>30</v>
      </c>
      <c r="B350" s="3">
        <v>42024</v>
      </c>
      <c r="C350">
        <v>51</v>
      </c>
      <c r="D350" t="s">
        <v>8</v>
      </c>
      <c r="E350">
        <v>90</v>
      </c>
    </row>
    <row r="351" spans="1:5" x14ac:dyDescent="0.25">
      <c r="A351">
        <v>47</v>
      </c>
      <c r="B351" s="3">
        <v>42025</v>
      </c>
      <c r="C351">
        <v>18</v>
      </c>
      <c r="D351" t="s">
        <v>5</v>
      </c>
      <c r="E351">
        <v>36</v>
      </c>
    </row>
    <row r="352" spans="1:5" x14ac:dyDescent="0.25">
      <c r="A352">
        <v>6</v>
      </c>
      <c r="B352" s="3">
        <v>42025</v>
      </c>
      <c r="C352">
        <v>8</v>
      </c>
      <c r="D352" t="s">
        <v>5</v>
      </c>
      <c r="E352">
        <v>21</v>
      </c>
    </row>
    <row r="353" spans="1:5" x14ac:dyDescent="0.25">
      <c r="A353">
        <v>43</v>
      </c>
      <c r="B353" s="3">
        <v>42025</v>
      </c>
      <c r="C353">
        <v>8</v>
      </c>
      <c r="D353" t="s">
        <v>5</v>
      </c>
      <c r="E353">
        <v>89</v>
      </c>
    </row>
    <row r="354" spans="1:5" x14ac:dyDescent="0.25">
      <c r="A354">
        <v>19</v>
      </c>
      <c r="B354" s="3">
        <v>42028</v>
      </c>
      <c r="C354">
        <v>36</v>
      </c>
      <c r="D354" t="s">
        <v>6</v>
      </c>
      <c r="E354">
        <v>39</v>
      </c>
    </row>
    <row r="355" spans="1:5" x14ac:dyDescent="0.25">
      <c r="A355">
        <v>14</v>
      </c>
      <c r="B355" s="3">
        <v>42029</v>
      </c>
      <c r="C355">
        <v>36</v>
      </c>
      <c r="D355" t="s">
        <v>6</v>
      </c>
      <c r="E355">
        <v>25</v>
      </c>
    </row>
    <row r="356" spans="1:5" x14ac:dyDescent="0.25">
      <c r="A356">
        <v>46</v>
      </c>
      <c r="B356" s="3">
        <v>42029</v>
      </c>
      <c r="C356">
        <v>18</v>
      </c>
      <c r="D356" t="s">
        <v>5</v>
      </c>
      <c r="E356">
        <v>9</v>
      </c>
    </row>
    <row r="357" spans="1:5" x14ac:dyDescent="0.25">
      <c r="A357">
        <v>4</v>
      </c>
      <c r="B357" s="3">
        <v>42029</v>
      </c>
      <c r="C357">
        <v>8</v>
      </c>
      <c r="D357" t="s">
        <v>5</v>
      </c>
      <c r="E357">
        <v>87</v>
      </c>
    </row>
    <row r="358" spans="1:5" x14ac:dyDescent="0.25">
      <c r="A358">
        <v>14</v>
      </c>
      <c r="B358" s="3">
        <v>42030</v>
      </c>
      <c r="C358">
        <v>18</v>
      </c>
      <c r="D358" t="s">
        <v>5</v>
      </c>
      <c r="E358">
        <v>65</v>
      </c>
    </row>
    <row r="359" spans="1:5" x14ac:dyDescent="0.25">
      <c r="A359">
        <v>1</v>
      </c>
      <c r="B359" s="3">
        <v>42031</v>
      </c>
      <c r="C359">
        <v>36</v>
      </c>
      <c r="D359" t="s">
        <v>6</v>
      </c>
      <c r="E359">
        <v>75</v>
      </c>
    </row>
    <row r="360" spans="1:5" x14ac:dyDescent="0.25">
      <c r="A360">
        <v>48</v>
      </c>
      <c r="B360" s="3">
        <v>42032</v>
      </c>
      <c r="C360">
        <v>18</v>
      </c>
      <c r="D360" t="s">
        <v>5</v>
      </c>
      <c r="E360">
        <v>89</v>
      </c>
    </row>
    <row r="361" spans="1:5" x14ac:dyDescent="0.25">
      <c r="A361">
        <v>24</v>
      </c>
      <c r="B361" s="3">
        <v>42034</v>
      </c>
      <c r="C361">
        <v>8</v>
      </c>
      <c r="D361" t="s">
        <v>5</v>
      </c>
      <c r="E361">
        <v>64</v>
      </c>
    </row>
    <row r="362" spans="1:5" x14ac:dyDescent="0.25">
      <c r="A362">
        <v>31</v>
      </c>
      <c r="B362" s="3">
        <v>42035</v>
      </c>
      <c r="C362">
        <v>36</v>
      </c>
      <c r="D362" t="s">
        <v>6</v>
      </c>
      <c r="E362">
        <v>71</v>
      </c>
    </row>
    <row r="363" spans="1:5" x14ac:dyDescent="0.25">
      <c r="A363">
        <v>25</v>
      </c>
      <c r="B363" s="3">
        <v>42036</v>
      </c>
      <c r="C363">
        <v>58</v>
      </c>
      <c r="D363" t="s">
        <v>9</v>
      </c>
      <c r="E363">
        <v>-1</v>
      </c>
    </row>
    <row r="364" spans="1:5" x14ac:dyDescent="0.25">
      <c r="A364">
        <v>46</v>
      </c>
      <c r="B364" s="3">
        <v>42039</v>
      </c>
      <c r="C364">
        <v>36</v>
      </c>
      <c r="D364" t="s">
        <v>6</v>
      </c>
      <c r="E364">
        <v>15</v>
      </c>
    </row>
    <row r="365" spans="1:5" x14ac:dyDescent="0.25">
      <c r="A365">
        <v>13</v>
      </c>
      <c r="B365" s="3">
        <v>42041</v>
      </c>
      <c r="C365">
        <v>59</v>
      </c>
      <c r="D365" t="s">
        <v>9</v>
      </c>
      <c r="E365">
        <v>-1</v>
      </c>
    </row>
    <row r="366" spans="1:5" x14ac:dyDescent="0.25">
      <c r="A366">
        <v>29</v>
      </c>
      <c r="B366" s="3">
        <v>42041</v>
      </c>
      <c r="C366">
        <v>36</v>
      </c>
      <c r="D366" t="s">
        <v>6</v>
      </c>
      <c r="E366">
        <v>21</v>
      </c>
    </row>
    <row r="367" spans="1:5" x14ac:dyDescent="0.25">
      <c r="A367">
        <v>25</v>
      </c>
      <c r="B367" s="3">
        <v>42044</v>
      </c>
      <c r="C367">
        <v>18</v>
      </c>
      <c r="D367" t="s">
        <v>5</v>
      </c>
      <c r="E367">
        <v>83</v>
      </c>
    </row>
    <row r="368" spans="1:5" x14ac:dyDescent="0.25">
      <c r="A368">
        <v>18</v>
      </c>
      <c r="B368" s="3">
        <v>42045</v>
      </c>
      <c r="C368">
        <v>18</v>
      </c>
      <c r="D368" t="s">
        <v>5</v>
      </c>
      <c r="E368">
        <v>67</v>
      </c>
    </row>
    <row r="369" spans="1:5" x14ac:dyDescent="0.25">
      <c r="A369">
        <v>31</v>
      </c>
      <c r="B369" s="3">
        <v>42045</v>
      </c>
      <c r="C369">
        <v>10</v>
      </c>
      <c r="D369" t="s">
        <v>6</v>
      </c>
      <c r="E369">
        <v>56</v>
      </c>
    </row>
    <row r="370" spans="1:5" x14ac:dyDescent="0.25">
      <c r="A370">
        <v>34</v>
      </c>
      <c r="B370" s="3">
        <v>42047</v>
      </c>
      <c r="C370">
        <v>46</v>
      </c>
      <c r="D370" t="s">
        <v>8</v>
      </c>
      <c r="E370">
        <v>51</v>
      </c>
    </row>
    <row r="371" spans="1:5" x14ac:dyDescent="0.25">
      <c r="A371">
        <v>24</v>
      </c>
      <c r="B371" s="3">
        <v>42047</v>
      </c>
      <c r="C371">
        <v>13</v>
      </c>
      <c r="D371" t="s">
        <v>6</v>
      </c>
      <c r="E371">
        <v>36</v>
      </c>
    </row>
    <row r="372" spans="1:5" x14ac:dyDescent="0.25">
      <c r="A372">
        <v>2</v>
      </c>
      <c r="B372" s="3">
        <v>42047</v>
      </c>
      <c r="C372">
        <v>20</v>
      </c>
      <c r="D372" t="s">
        <v>8</v>
      </c>
      <c r="E372">
        <v>74</v>
      </c>
    </row>
    <row r="373" spans="1:5" x14ac:dyDescent="0.25">
      <c r="A373">
        <v>43</v>
      </c>
      <c r="B373" s="3">
        <v>42047</v>
      </c>
      <c r="C373">
        <v>50</v>
      </c>
      <c r="D373" t="s">
        <v>8</v>
      </c>
      <c r="E373">
        <v>35</v>
      </c>
    </row>
    <row r="374" spans="1:5" x14ac:dyDescent="0.25">
      <c r="A374">
        <v>47</v>
      </c>
      <c r="B374" s="3">
        <v>42048</v>
      </c>
      <c r="C374">
        <v>49</v>
      </c>
      <c r="D374" t="s">
        <v>8</v>
      </c>
      <c r="E374">
        <v>64</v>
      </c>
    </row>
    <row r="375" spans="1:5" x14ac:dyDescent="0.25">
      <c r="A375">
        <v>9</v>
      </c>
      <c r="B375" s="3">
        <v>42049</v>
      </c>
      <c r="C375">
        <v>36</v>
      </c>
      <c r="D375" t="s">
        <v>6</v>
      </c>
      <c r="E375">
        <v>75</v>
      </c>
    </row>
    <row r="376" spans="1:5" x14ac:dyDescent="0.25">
      <c r="A376">
        <v>24</v>
      </c>
      <c r="B376" s="3">
        <v>42051</v>
      </c>
      <c r="C376">
        <v>8</v>
      </c>
      <c r="D376" t="s">
        <v>5</v>
      </c>
      <c r="E376">
        <v>38</v>
      </c>
    </row>
    <row r="377" spans="1:5" x14ac:dyDescent="0.25">
      <c r="A377">
        <v>1</v>
      </c>
      <c r="B377" s="3">
        <v>42052</v>
      </c>
      <c r="C377">
        <v>37</v>
      </c>
      <c r="D377" t="s">
        <v>6</v>
      </c>
      <c r="E377">
        <v>1</v>
      </c>
    </row>
    <row r="378" spans="1:5" x14ac:dyDescent="0.25">
      <c r="A378">
        <v>31</v>
      </c>
      <c r="B378" s="3">
        <v>42052</v>
      </c>
      <c r="C378">
        <v>59</v>
      </c>
      <c r="D378" t="s">
        <v>9</v>
      </c>
      <c r="E378">
        <v>-1</v>
      </c>
    </row>
    <row r="379" spans="1:5" x14ac:dyDescent="0.25">
      <c r="A379">
        <v>2</v>
      </c>
      <c r="B379" s="3">
        <v>42057</v>
      </c>
      <c r="C379">
        <v>8</v>
      </c>
      <c r="D379" t="s">
        <v>5</v>
      </c>
      <c r="E379">
        <v>67</v>
      </c>
    </row>
    <row r="380" spans="1:5" x14ac:dyDescent="0.25">
      <c r="A380">
        <v>3</v>
      </c>
      <c r="B380" s="3">
        <v>42058</v>
      </c>
      <c r="C380">
        <v>18</v>
      </c>
      <c r="D380" t="s">
        <v>5</v>
      </c>
      <c r="E380">
        <v>12</v>
      </c>
    </row>
    <row r="381" spans="1:5" x14ac:dyDescent="0.25">
      <c r="A381">
        <v>15</v>
      </c>
      <c r="B381" s="3">
        <v>42058</v>
      </c>
      <c r="C381">
        <v>50</v>
      </c>
      <c r="D381" t="s">
        <v>8</v>
      </c>
      <c r="E381">
        <v>92</v>
      </c>
    </row>
    <row r="382" spans="1:5" x14ac:dyDescent="0.25">
      <c r="A382">
        <v>45</v>
      </c>
      <c r="B382" s="3">
        <v>42058</v>
      </c>
      <c r="C382">
        <v>8</v>
      </c>
      <c r="D382" t="s">
        <v>5</v>
      </c>
      <c r="E382">
        <v>69</v>
      </c>
    </row>
    <row r="383" spans="1:5" x14ac:dyDescent="0.25">
      <c r="A383">
        <v>18</v>
      </c>
      <c r="B383" s="3">
        <v>42058</v>
      </c>
      <c r="C383">
        <v>43</v>
      </c>
      <c r="D383" t="s">
        <v>5</v>
      </c>
      <c r="E383">
        <v>38</v>
      </c>
    </row>
    <row r="384" spans="1:5" x14ac:dyDescent="0.25">
      <c r="A384">
        <v>10</v>
      </c>
      <c r="B384" s="3">
        <v>42059</v>
      </c>
      <c r="C384">
        <v>56</v>
      </c>
      <c r="D384" t="s">
        <v>9</v>
      </c>
      <c r="E384">
        <v>-1</v>
      </c>
    </row>
    <row r="385" spans="1:5" x14ac:dyDescent="0.25">
      <c r="A385">
        <v>25</v>
      </c>
      <c r="B385" s="3">
        <v>42060</v>
      </c>
      <c r="C385">
        <v>8</v>
      </c>
      <c r="D385" t="s">
        <v>5</v>
      </c>
      <c r="E385">
        <v>6</v>
      </c>
    </row>
    <row r="386" spans="1:5" x14ac:dyDescent="0.25">
      <c r="A386">
        <v>40</v>
      </c>
      <c r="B386" s="3">
        <v>42063</v>
      </c>
      <c r="C386">
        <v>43</v>
      </c>
      <c r="D386" t="s">
        <v>5</v>
      </c>
      <c r="E386">
        <v>90</v>
      </c>
    </row>
    <row r="387" spans="1:5" x14ac:dyDescent="0.25">
      <c r="A387">
        <v>31</v>
      </c>
      <c r="B387" s="3">
        <v>42068</v>
      </c>
      <c r="C387">
        <v>36</v>
      </c>
      <c r="D387" t="s">
        <v>6</v>
      </c>
      <c r="E387">
        <v>83</v>
      </c>
    </row>
    <row r="388" spans="1:5" x14ac:dyDescent="0.25">
      <c r="A388">
        <v>42</v>
      </c>
      <c r="B388" s="3">
        <v>42070</v>
      </c>
      <c r="C388">
        <v>18</v>
      </c>
      <c r="D388" t="s">
        <v>5</v>
      </c>
      <c r="E388">
        <v>40</v>
      </c>
    </row>
    <row r="389" spans="1:5" x14ac:dyDescent="0.25">
      <c r="A389">
        <v>33</v>
      </c>
      <c r="B389" s="3">
        <v>42070</v>
      </c>
      <c r="C389">
        <v>55</v>
      </c>
      <c r="D389" t="s">
        <v>9</v>
      </c>
      <c r="E389">
        <v>-1</v>
      </c>
    </row>
    <row r="390" spans="1:5" x14ac:dyDescent="0.25">
      <c r="A390">
        <v>10</v>
      </c>
      <c r="B390" s="3">
        <v>42071</v>
      </c>
      <c r="C390">
        <v>49</v>
      </c>
      <c r="D390" t="s">
        <v>8</v>
      </c>
      <c r="E390">
        <v>80</v>
      </c>
    </row>
    <row r="391" spans="1:5" x14ac:dyDescent="0.25">
      <c r="A391">
        <v>17</v>
      </c>
      <c r="B391" s="3">
        <v>42072</v>
      </c>
      <c r="C391">
        <v>49</v>
      </c>
      <c r="D391" t="s">
        <v>8</v>
      </c>
      <c r="E391">
        <v>98</v>
      </c>
    </row>
    <row r="392" spans="1:5" x14ac:dyDescent="0.25">
      <c r="A392">
        <v>7</v>
      </c>
      <c r="B392" s="3">
        <v>42074</v>
      </c>
      <c r="C392">
        <v>36</v>
      </c>
      <c r="D392" t="s">
        <v>6</v>
      </c>
      <c r="E392">
        <v>58</v>
      </c>
    </row>
    <row r="393" spans="1:5" x14ac:dyDescent="0.25">
      <c r="A393">
        <v>31</v>
      </c>
      <c r="B393" s="3">
        <v>42074</v>
      </c>
      <c r="C393">
        <v>36</v>
      </c>
      <c r="D393" t="s">
        <v>6</v>
      </c>
      <c r="E393">
        <v>59</v>
      </c>
    </row>
    <row r="394" spans="1:5" x14ac:dyDescent="0.25">
      <c r="A394">
        <v>15</v>
      </c>
      <c r="B394" s="3">
        <v>42074</v>
      </c>
      <c r="C394">
        <v>36</v>
      </c>
      <c r="D394" t="s">
        <v>6</v>
      </c>
      <c r="E394">
        <v>5</v>
      </c>
    </row>
    <row r="395" spans="1:5" x14ac:dyDescent="0.25">
      <c r="A395">
        <v>47</v>
      </c>
      <c r="B395" s="3">
        <v>42077</v>
      </c>
      <c r="C395">
        <v>49</v>
      </c>
      <c r="D395" t="s">
        <v>8</v>
      </c>
      <c r="E395">
        <v>83</v>
      </c>
    </row>
    <row r="396" spans="1:5" x14ac:dyDescent="0.25">
      <c r="A396">
        <v>27</v>
      </c>
      <c r="B396" s="3">
        <v>42077</v>
      </c>
      <c r="C396">
        <v>32</v>
      </c>
      <c r="D396" t="s">
        <v>7</v>
      </c>
      <c r="E396">
        <v>-1</v>
      </c>
    </row>
    <row r="397" spans="1:5" x14ac:dyDescent="0.25">
      <c r="A397">
        <v>8</v>
      </c>
      <c r="B397" s="3">
        <v>42079</v>
      </c>
      <c r="C397">
        <v>36</v>
      </c>
      <c r="D397" t="s">
        <v>6</v>
      </c>
      <c r="E397">
        <v>89</v>
      </c>
    </row>
    <row r="398" spans="1:5" x14ac:dyDescent="0.25">
      <c r="A398">
        <v>3</v>
      </c>
      <c r="B398" s="3">
        <v>42080</v>
      </c>
      <c r="C398">
        <v>1</v>
      </c>
      <c r="D398" t="s">
        <v>9</v>
      </c>
      <c r="E398">
        <v>-1</v>
      </c>
    </row>
    <row r="399" spans="1:5" x14ac:dyDescent="0.25">
      <c r="A399">
        <v>50</v>
      </c>
      <c r="B399" s="3">
        <v>42081</v>
      </c>
      <c r="C399">
        <v>56</v>
      </c>
      <c r="D399" t="s">
        <v>9</v>
      </c>
      <c r="E399">
        <v>-1</v>
      </c>
    </row>
    <row r="400" spans="1:5" x14ac:dyDescent="0.25">
      <c r="A400">
        <v>45</v>
      </c>
      <c r="B400" s="3">
        <v>42083</v>
      </c>
      <c r="C400">
        <v>10</v>
      </c>
      <c r="D400" t="s">
        <v>6</v>
      </c>
      <c r="E400">
        <v>96</v>
      </c>
    </row>
    <row r="401" spans="1:5" x14ac:dyDescent="0.25">
      <c r="A401">
        <v>33</v>
      </c>
      <c r="B401" s="3">
        <v>42084</v>
      </c>
      <c r="C401">
        <v>43</v>
      </c>
      <c r="D401" t="s">
        <v>5</v>
      </c>
      <c r="E401">
        <v>19</v>
      </c>
    </row>
    <row r="402" spans="1:5" x14ac:dyDescent="0.25">
      <c r="A402">
        <v>41</v>
      </c>
      <c r="B402" s="3">
        <v>42084</v>
      </c>
      <c r="C402">
        <v>36</v>
      </c>
      <c r="D402" t="s">
        <v>6</v>
      </c>
      <c r="E402">
        <v>92</v>
      </c>
    </row>
    <row r="403" spans="1:5" x14ac:dyDescent="0.25">
      <c r="A403">
        <v>3</v>
      </c>
      <c r="B403" s="3">
        <v>42084</v>
      </c>
      <c r="C403">
        <v>36</v>
      </c>
      <c r="D403" t="s">
        <v>6</v>
      </c>
      <c r="E403">
        <v>5</v>
      </c>
    </row>
    <row r="404" spans="1:5" x14ac:dyDescent="0.25">
      <c r="A404">
        <v>49</v>
      </c>
      <c r="B404" s="3">
        <v>42086</v>
      </c>
      <c r="C404">
        <v>17</v>
      </c>
      <c r="D404" t="s">
        <v>6</v>
      </c>
      <c r="E404">
        <v>74</v>
      </c>
    </row>
    <row r="405" spans="1:5" x14ac:dyDescent="0.25">
      <c r="A405">
        <v>30</v>
      </c>
      <c r="B405" s="3">
        <v>42088</v>
      </c>
      <c r="C405">
        <v>21</v>
      </c>
      <c r="D405" t="s">
        <v>8</v>
      </c>
      <c r="E405">
        <v>62</v>
      </c>
    </row>
    <row r="406" spans="1:5" x14ac:dyDescent="0.25">
      <c r="A406">
        <v>28</v>
      </c>
      <c r="B406" s="3">
        <v>42091</v>
      </c>
      <c r="C406">
        <v>23</v>
      </c>
      <c r="D406" t="s">
        <v>6</v>
      </c>
      <c r="E406">
        <v>26</v>
      </c>
    </row>
    <row r="407" spans="1:5" x14ac:dyDescent="0.25">
      <c r="A407">
        <v>18</v>
      </c>
      <c r="B407" s="3">
        <v>42091</v>
      </c>
      <c r="C407">
        <v>36</v>
      </c>
      <c r="D407" t="s">
        <v>6</v>
      </c>
      <c r="E407">
        <v>13</v>
      </c>
    </row>
    <row r="408" spans="1:5" x14ac:dyDescent="0.25">
      <c r="A408">
        <v>25</v>
      </c>
      <c r="B408" s="3">
        <v>42092</v>
      </c>
      <c r="C408">
        <v>46</v>
      </c>
      <c r="D408" t="s">
        <v>8</v>
      </c>
      <c r="E408">
        <v>14</v>
      </c>
    </row>
    <row r="409" spans="1:5" x14ac:dyDescent="0.25">
      <c r="A409">
        <v>43</v>
      </c>
      <c r="B409" s="3">
        <v>42092</v>
      </c>
      <c r="C409">
        <v>18</v>
      </c>
      <c r="D409" t="s">
        <v>5</v>
      </c>
      <c r="E409">
        <v>93</v>
      </c>
    </row>
    <row r="410" spans="1:5" x14ac:dyDescent="0.25">
      <c r="A410">
        <v>4</v>
      </c>
      <c r="B410" s="3">
        <v>42092</v>
      </c>
      <c r="C410">
        <v>36</v>
      </c>
      <c r="D410" t="s">
        <v>6</v>
      </c>
      <c r="E410">
        <v>50</v>
      </c>
    </row>
    <row r="411" spans="1:5" x14ac:dyDescent="0.25">
      <c r="A411">
        <v>1</v>
      </c>
      <c r="B411" s="3">
        <v>42093</v>
      </c>
      <c r="C411">
        <v>10</v>
      </c>
      <c r="D411" t="s">
        <v>6</v>
      </c>
      <c r="E411">
        <v>12</v>
      </c>
    </row>
    <row r="412" spans="1:5" x14ac:dyDescent="0.25">
      <c r="A412">
        <v>2</v>
      </c>
      <c r="B412" s="3">
        <v>42094</v>
      </c>
      <c r="C412">
        <v>3</v>
      </c>
      <c r="D412" t="s">
        <v>5</v>
      </c>
      <c r="E412">
        <v>41</v>
      </c>
    </row>
    <row r="413" spans="1:5" x14ac:dyDescent="0.25">
      <c r="A413">
        <v>7</v>
      </c>
      <c r="B413" s="3">
        <v>42094</v>
      </c>
      <c r="C413">
        <v>43</v>
      </c>
      <c r="D413" t="s">
        <v>5</v>
      </c>
      <c r="E413">
        <v>6</v>
      </c>
    </row>
    <row r="414" spans="1:5" x14ac:dyDescent="0.25">
      <c r="A414">
        <v>45</v>
      </c>
      <c r="B414" s="3">
        <v>42095</v>
      </c>
      <c r="C414">
        <v>27</v>
      </c>
      <c r="D414" t="s">
        <v>8</v>
      </c>
      <c r="E414">
        <v>27</v>
      </c>
    </row>
    <row r="415" spans="1:5" x14ac:dyDescent="0.25">
      <c r="A415">
        <v>33</v>
      </c>
      <c r="B415" s="3">
        <v>42095</v>
      </c>
      <c r="C415">
        <v>13</v>
      </c>
      <c r="D415" t="s">
        <v>6</v>
      </c>
      <c r="E415">
        <v>86</v>
      </c>
    </row>
    <row r="416" spans="1:5" x14ac:dyDescent="0.25">
      <c r="A416">
        <v>26</v>
      </c>
      <c r="B416" s="3">
        <v>42095</v>
      </c>
      <c r="C416">
        <v>18</v>
      </c>
      <c r="D416" t="s">
        <v>5</v>
      </c>
      <c r="E416">
        <v>72</v>
      </c>
    </row>
    <row r="417" spans="1:5" x14ac:dyDescent="0.25">
      <c r="A417">
        <v>47</v>
      </c>
      <c r="B417" s="3">
        <v>42097</v>
      </c>
      <c r="C417">
        <v>8</v>
      </c>
      <c r="D417" t="s">
        <v>5</v>
      </c>
      <c r="E417">
        <v>48</v>
      </c>
    </row>
    <row r="418" spans="1:5" x14ac:dyDescent="0.25">
      <c r="A418">
        <v>27</v>
      </c>
      <c r="B418" s="3">
        <v>42100</v>
      </c>
      <c r="C418">
        <v>36</v>
      </c>
      <c r="D418" t="s">
        <v>6</v>
      </c>
      <c r="E418">
        <v>47</v>
      </c>
    </row>
    <row r="419" spans="1:5" x14ac:dyDescent="0.25">
      <c r="A419">
        <v>43</v>
      </c>
      <c r="B419" s="3">
        <v>42101</v>
      </c>
      <c r="C419">
        <v>3</v>
      </c>
      <c r="D419" t="s">
        <v>5</v>
      </c>
      <c r="E419">
        <v>37</v>
      </c>
    </row>
    <row r="420" spans="1:5" x14ac:dyDescent="0.25">
      <c r="A420">
        <v>26</v>
      </c>
      <c r="B420" s="3">
        <v>42102</v>
      </c>
      <c r="C420">
        <v>36</v>
      </c>
      <c r="D420" t="s">
        <v>6</v>
      </c>
      <c r="E420">
        <v>46</v>
      </c>
    </row>
    <row r="421" spans="1:5" x14ac:dyDescent="0.25">
      <c r="A421">
        <v>7</v>
      </c>
      <c r="B421" s="3">
        <v>42105</v>
      </c>
      <c r="C421">
        <v>49</v>
      </c>
      <c r="D421" t="s">
        <v>8</v>
      </c>
      <c r="E421">
        <v>76</v>
      </c>
    </row>
    <row r="422" spans="1:5" x14ac:dyDescent="0.25">
      <c r="A422">
        <v>42</v>
      </c>
      <c r="B422" s="3">
        <v>42107</v>
      </c>
      <c r="C422">
        <v>49</v>
      </c>
      <c r="D422" t="s">
        <v>8</v>
      </c>
      <c r="E422">
        <v>44</v>
      </c>
    </row>
    <row r="423" spans="1:5" x14ac:dyDescent="0.25">
      <c r="A423">
        <v>25</v>
      </c>
      <c r="B423" s="3">
        <v>42107</v>
      </c>
      <c r="C423">
        <v>20</v>
      </c>
      <c r="D423" t="s">
        <v>8</v>
      </c>
      <c r="E423">
        <v>67</v>
      </c>
    </row>
    <row r="424" spans="1:5" x14ac:dyDescent="0.25">
      <c r="A424">
        <v>40</v>
      </c>
      <c r="B424" s="3">
        <v>42108</v>
      </c>
      <c r="C424">
        <v>46</v>
      </c>
      <c r="D424" t="s">
        <v>8</v>
      </c>
      <c r="E424">
        <v>41</v>
      </c>
    </row>
    <row r="425" spans="1:5" x14ac:dyDescent="0.25">
      <c r="A425">
        <v>28</v>
      </c>
      <c r="B425" s="3">
        <v>42108</v>
      </c>
      <c r="C425">
        <v>8</v>
      </c>
      <c r="D425" t="s">
        <v>5</v>
      </c>
      <c r="E425">
        <v>41</v>
      </c>
    </row>
    <row r="426" spans="1:5" x14ac:dyDescent="0.25">
      <c r="A426">
        <v>42</v>
      </c>
      <c r="B426" s="3">
        <v>42109</v>
      </c>
      <c r="C426">
        <v>58</v>
      </c>
      <c r="D426" t="s">
        <v>9</v>
      </c>
      <c r="E426">
        <v>-1</v>
      </c>
    </row>
    <row r="427" spans="1:5" x14ac:dyDescent="0.25">
      <c r="A427">
        <v>32</v>
      </c>
      <c r="B427" s="3">
        <v>42110</v>
      </c>
      <c r="C427">
        <v>36</v>
      </c>
      <c r="D427" t="s">
        <v>6</v>
      </c>
      <c r="E427">
        <v>19</v>
      </c>
    </row>
    <row r="428" spans="1:5" x14ac:dyDescent="0.25">
      <c r="A428">
        <v>41</v>
      </c>
      <c r="B428" s="3">
        <v>42111</v>
      </c>
      <c r="C428">
        <v>13</v>
      </c>
      <c r="D428" t="s">
        <v>6</v>
      </c>
      <c r="E428">
        <v>91</v>
      </c>
    </row>
    <row r="429" spans="1:5" x14ac:dyDescent="0.25">
      <c r="A429">
        <v>39</v>
      </c>
      <c r="B429" s="3">
        <v>42111</v>
      </c>
      <c r="C429">
        <v>27</v>
      </c>
      <c r="D429" t="s">
        <v>8</v>
      </c>
      <c r="E429">
        <v>37</v>
      </c>
    </row>
    <row r="430" spans="1:5" x14ac:dyDescent="0.25">
      <c r="A430">
        <v>31</v>
      </c>
      <c r="B430" s="3">
        <v>42112</v>
      </c>
      <c r="C430">
        <v>23</v>
      </c>
      <c r="D430" t="s">
        <v>6</v>
      </c>
      <c r="E430">
        <v>85</v>
      </c>
    </row>
    <row r="431" spans="1:5" x14ac:dyDescent="0.25">
      <c r="A431">
        <v>10</v>
      </c>
      <c r="B431" s="3">
        <v>42112</v>
      </c>
      <c r="C431">
        <v>46</v>
      </c>
      <c r="D431" t="s">
        <v>8</v>
      </c>
      <c r="E431">
        <v>34</v>
      </c>
    </row>
    <row r="432" spans="1:5" x14ac:dyDescent="0.25">
      <c r="A432">
        <v>36</v>
      </c>
      <c r="B432" s="3">
        <v>42114</v>
      </c>
      <c r="C432">
        <v>36</v>
      </c>
      <c r="D432" t="s">
        <v>6</v>
      </c>
      <c r="E432">
        <v>14</v>
      </c>
    </row>
    <row r="433" spans="1:5" x14ac:dyDescent="0.25">
      <c r="A433">
        <v>2</v>
      </c>
      <c r="B433" s="3">
        <v>42114</v>
      </c>
      <c r="C433">
        <v>8</v>
      </c>
      <c r="D433" t="s">
        <v>5</v>
      </c>
      <c r="E433">
        <v>7</v>
      </c>
    </row>
    <row r="434" spans="1:5" x14ac:dyDescent="0.25">
      <c r="A434">
        <v>31</v>
      </c>
      <c r="B434" s="3">
        <v>42115</v>
      </c>
      <c r="C434">
        <v>43</v>
      </c>
      <c r="D434" t="s">
        <v>5</v>
      </c>
      <c r="E434">
        <v>70</v>
      </c>
    </row>
    <row r="435" spans="1:5" x14ac:dyDescent="0.25">
      <c r="A435">
        <v>8</v>
      </c>
      <c r="B435" s="3">
        <v>42115</v>
      </c>
      <c r="C435">
        <v>23</v>
      </c>
      <c r="D435" t="s">
        <v>6</v>
      </c>
      <c r="E435">
        <v>72</v>
      </c>
    </row>
    <row r="436" spans="1:5" x14ac:dyDescent="0.25">
      <c r="A436">
        <v>10</v>
      </c>
      <c r="B436" s="3">
        <v>42116</v>
      </c>
      <c r="C436">
        <v>36</v>
      </c>
      <c r="D436" t="s">
        <v>6</v>
      </c>
      <c r="E436">
        <v>8</v>
      </c>
    </row>
    <row r="437" spans="1:5" x14ac:dyDescent="0.25">
      <c r="A437">
        <v>14</v>
      </c>
      <c r="B437" s="3">
        <v>42117</v>
      </c>
      <c r="C437">
        <v>59</v>
      </c>
      <c r="D437" t="s">
        <v>9</v>
      </c>
      <c r="E437">
        <v>-1</v>
      </c>
    </row>
    <row r="438" spans="1:5" x14ac:dyDescent="0.25">
      <c r="A438">
        <v>49</v>
      </c>
      <c r="B438" s="3">
        <v>42117</v>
      </c>
      <c r="C438">
        <v>56</v>
      </c>
      <c r="D438" t="s">
        <v>9</v>
      </c>
      <c r="E438">
        <v>-1</v>
      </c>
    </row>
    <row r="439" spans="1:5" x14ac:dyDescent="0.25">
      <c r="A439">
        <v>11</v>
      </c>
      <c r="B439" s="3">
        <v>42118</v>
      </c>
      <c r="C439">
        <v>23</v>
      </c>
      <c r="D439" t="s">
        <v>6</v>
      </c>
      <c r="E439">
        <v>78</v>
      </c>
    </row>
    <row r="440" spans="1:5" x14ac:dyDescent="0.25">
      <c r="A440">
        <v>34</v>
      </c>
      <c r="B440" s="3">
        <v>42118</v>
      </c>
      <c r="C440">
        <v>49</v>
      </c>
      <c r="D440" t="s">
        <v>8</v>
      </c>
      <c r="E440">
        <v>42</v>
      </c>
    </row>
    <row r="441" spans="1:5" x14ac:dyDescent="0.25">
      <c r="A441">
        <v>2</v>
      </c>
      <c r="B441" s="3">
        <v>42119</v>
      </c>
      <c r="C441">
        <v>8</v>
      </c>
      <c r="D441" t="s">
        <v>5</v>
      </c>
      <c r="E441">
        <v>24</v>
      </c>
    </row>
    <row r="442" spans="1:5" x14ac:dyDescent="0.25">
      <c r="A442">
        <v>34</v>
      </c>
      <c r="B442" s="3">
        <v>42119</v>
      </c>
      <c r="C442">
        <v>8</v>
      </c>
      <c r="D442" t="s">
        <v>5</v>
      </c>
      <c r="E442">
        <v>48</v>
      </c>
    </row>
    <row r="443" spans="1:5" x14ac:dyDescent="0.25">
      <c r="A443">
        <v>6</v>
      </c>
      <c r="B443" s="3">
        <v>42124</v>
      </c>
      <c r="C443">
        <v>36</v>
      </c>
      <c r="D443" t="s">
        <v>6</v>
      </c>
      <c r="E443">
        <v>56</v>
      </c>
    </row>
    <row r="444" spans="1:5" x14ac:dyDescent="0.25">
      <c r="A444">
        <v>16</v>
      </c>
      <c r="B444" s="3">
        <v>42124</v>
      </c>
      <c r="C444">
        <v>36</v>
      </c>
      <c r="D444" t="s">
        <v>6</v>
      </c>
      <c r="E444">
        <v>91</v>
      </c>
    </row>
    <row r="445" spans="1:5" x14ac:dyDescent="0.25">
      <c r="A445">
        <v>17</v>
      </c>
      <c r="B445" s="3">
        <v>42125</v>
      </c>
      <c r="C445">
        <v>1</v>
      </c>
      <c r="D445" t="s">
        <v>9</v>
      </c>
      <c r="E445">
        <v>-1</v>
      </c>
    </row>
    <row r="446" spans="1:5" x14ac:dyDescent="0.25">
      <c r="A446">
        <v>45</v>
      </c>
      <c r="B446" s="3">
        <v>42125</v>
      </c>
      <c r="C446">
        <v>34</v>
      </c>
      <c r="D446" t="s">
        <v>8</v>
      </c>
      <c r="E446">
        <v>77</v>
      </c>
    </row>
    <row r="447" spans="1:5" x14ac:dyDescent="0.25">
      <c r="A447">
        <v>15</v>
      </c>
      <c r="B447" s="3">
        <v>42126</v>
      </c>
      <c r="C447">
        <v>59</v>
      </c>
      <c r="D447" t="s">
        <v>9</v>
      </c>
      <c r="E447">
        <v>-1</v>
      </c>
    </row>
    <row r="448" spans="1:5" x14ac:dyDescent="0.25">
      <c r="A448">
        <v>3</v>
      </c>
      <c r="B448" s="3">
        <v>42126</v>
      </c>
      <c r="C448">
        <v>18</v>
      </c>
      <c r="D448" t="s">
        <v>5</v>
      </c>
      <c r="E448">
        <v>58</v>
      </c>
    </row>
    <row r="449" spans="1:5" x14ac:dyDescent="0.25">
      <c r="A449">
        <v>26</v>
      </c>
      <c r="B449" s="3">
        <v>42129</v>
      </c>
      <c r="C449">
        <v>8</v>
      </c>
      <c r="D449" t="s">
        <v>5</v>
      </c>
      <c r="E449">
        <v>26</v>
      </c>
    </row>
    <row r="450" spans="1:5" x14ac:dyDescent="0.25">
      <c r="A450">
        <v>7</v>
      </c>
      <c r="B450" s="3">
        <v>42129</v>
      </c>
      <c r="C450">
        <v>20</v>
      </c>
      <c r="D450" t="s">
        <v>8</v>
      </c>
      <c r="E450">
        <v>14</v>
      </c>
    </row>
    <row r="451" spans="1:5" x14ac:dyDescent="0.25">
      <c r="A451">
        <v>49</v>
      </c>
      <c r="B451" s="3">
        <v>42131</v>
      </c>
      <c r="C451">
        <v>13</v>
      </c>
      <c r="D451" t="s">
        <v>6</v>
      </c>
      <c r="E451">
        <v>24</v>
      </c>
    </row>
    <row r="452" spans="1:5" x14ac:dyDescent="0.25">
      <c r="A452">
        <v>47</v>
      </c>
      <c r="B452" s="3">
        <v>42131</v>
      </c>
      <c r="C452">
        <v>13</v>
      </c>
      <c r="D452" t="s">
        <v>6</v>
      </c>
      <c r="E452">
        <v>53</v>
      </c>
    </row>
    <row r="453" spans="1:5" x14ac:dyDescent="0.25">
      <c r="A453">
        <v>18</v>
      </c>
      <c r="B453" s="3">
        <v>42132</v>
      </c>
      <c r="C453">
        <v>8</v>
      </c>
      <c r="D453" t="s">
        <v>5</v>
      </c>
      <c r="E453">
        <v>89</v>
      </c>
    </row>
    <row r="454" spans="1:5" x14ac:dyDescent="0.25">
      <c r="A454">
        <v>33</v>
      </c>
      <c r="B454" s="3">
        <v>42132</v>
      </c>
      <c r="C454">
        <v>46</v>
      </c>
      <c r="D454" t="s">
        <v>8</v>
      </c>
      <c r="E454">
        <v>97</v>
      </c>
    </row>
    <row r="455" spans="1:5" x14ac:dyDescent="0.25">
      <c r="A455">
        <v>24</v>
      </c>
      <c r="B455" s="3">
        <v>42132</v>
      </c>
      <c r="C455">
        <v>13</v>
      </c>
      <c r="D455" t="s">
        <v>6</v>
      </c>
      <c r="E455">
        <v>73</v>
      </c>
    </row>
    <row r="456" spans="1:5" x14ac:dyDescent="0.25">
      <c r="A456">
        <v>24</v>
      </c>
      <c r="B456" s="3">
        <v>42134</v>
      </c>
      <c r="C456">
        <v>8</v>
      </c>
      <c r="D456" t="s">
        <v>5</v>
      </c>
      <c r="E456">
        <v>13</v>
      </c>
    </row>
    <row r="457" spans="1:5" x14ac:dyDescent="0.25">
      <c r="A457">
        <v>29</v>
      </c>
      <c r="B457" s="3">
        <v>42136</v>
      </c>
      <c r="C457">
        <v>8</v>
      </c>
      <c r="D457" t="s">
        <v>5</v>
      </c>
      <c r="E457">
        <v>56</v>
      </c>
    </row>
    <row r="458" spans="1:5" x14ac:dyDescent="0.25">
      <c r="A458">
        <v>14</v>
      </c>
      <c r="B458" s="3">
        <v>42138</v>
      </c>
      <c r="C458">
        <v>43</v>
      </c>
      <c r="D458" t="s">
        <v>5</v>
      </c>
      <c r="E458">
        <v>29</v>
      </c>
    </row>
    <row r="459" spans="1:5" x14ac:dyDescent="0.25">
      <c r="A459">
        <v>45</v>
      </c>
      <c r="B459" s="3">
        <v>42139</v>
      </c>
      <c r="C459">
        <v>34</v>
      </c>
      <c r="D459" t="s">
        <v>8</v>
      </c>
      <c r="E459">
        <v>88</v>
      </c>
    </row>
    <row r="460" spans="1:5" x14ac:dyDescent="0.25">
      <c r="A460">
        <v>39</v>
      </c>
      <c r="B460" s="3">
        <v>42140</v>
      </c>
      <c r="C460">
        <v>59</v>
      </c>
      <c r="D460" t="s">
        <v>9</v>
      </c>
      <c r="E460">
        <v>-1</v>
      </c>
    </row>
    <row r="461" spans="1:5" x14ac:dyDescent="0.25">
      <c r="A461">
        <v>42</v>
      </c>
      <c r="B461" s="3">
        <v>42141</v>
      </c>
      <c r="C461">
        <v>13</v>
      </c>
      <c r="D461" t="s">
        <v>6</v>
      </c>
      <c r="E461">
        <v>60</v>
      </c>
    </row>
    <row r="462" spans="1:5" x14ac:dyDescent="0.25">
      <c r="A462">
        <v>30</v>
      </c>
      <c r="B462" s="3">
        <v>42142</v>
      </c>
      <c r="C462">
        <v>18</v>
      </c>
      <c r="D462" t="s">
        <v>5</v>
      </c>
      <c r="E462">
        <v>72</v>
      </c>
    </row>
    <row r="463" spans="1:5" x14ac:dyDescent="0.25">
      <c r="A463">
        <v>12</v>
      </c>
      <c r="B463" s="3">
        <v>42144</v>
      </c>
      <c r="C463">
        <v>56</v>
      </c>
      <c r="D463" t="s">
        <v>9</v>
      </c>
      <c r="E463">
        <v>-1</v>
      </c>
    </row>
    <row r="464" spans="1:5" x14ac:dyDescent="0.25">
      <c r="A464">
        <v>44</v>
      </c>
      <c r="B464" s="3">
        <v>42144</v>
      </c>
      <c r="C464">
        <v>56</v>
      </c>
      <c r="D464" t="s">
        <v>9</v>
      </c>
      <c r="E464">
        <v>-1</v>
      </c>
    </row>
    <row r="465" spans="1:5" x14ac:dyDescent="0.25">
      <c r="A465">
        <v>26</v>
      </c>
      <c r="B465" s="3">
        <v>42146</v>
      </c>
      <c r="C465">
        <v>55</v>
      </c>
      <c r="D465" t="s">
        <v>9</v>
      </c>
      <c r="E465">
        <v>-1</v>
      </c>
    </row>
    <row r="466" spans="1:5" x14ac:dyDescent="0.25">
      <c r="A466">
        <v>36</v>
      </c>
      <c r="B466" s="3">
        <v>42146</v>
      </c>
      <c r="C466">
        <v>49</v>
      </c>
      <c r="D466" t="s">
        <v>8</v>
      </c>
      <c r="E466">
        <v>27</v>
      </c>
    </row>
    <row r="467" spans="1:5" x14ac:dyDescent="0.25">
      <c r="A467">
        <v>40</v>
      </c>
      <c r="B467" s="3">
        <v>42149</v>
      </c>
      <c r="C467">
        <v>8</v>
      </c>
      <c r="D467" t="s">
        <v>5</v>
      </c>
      <c r="E467">
        <v>92</v>
      </c>
    </row>
    <row r="468" spans="1:5" x14ac:dyDescent="0.25">
      <c r="A468">
        <v>11</v>
      </c>
      <c r="B468" s="3">
        <v>42151</v>
      </c>
      <c r="C468">
        <v>47</v>
      </c>
      <c r="D468" t="s">
        <v>5</v>
      </c>
      <c r="E468">
        <v>84</v>
      </c>
    </row>
    <row r="469" spans="1:5" x14ac:dyDescent="0.25">
      <c r="A469">
        <v>14</v>
      </c>
      <c r="B469" s="3">
        <v>42153</v>
      </c>
      <c r="C469">
        <v>10</v>
      </c>
      <c r="D469" t="s">
        <v>6</v>
      </c>
      <c r="E469">
        <v>56</v>
      </c>
    </row>
    <row r="470" spans="1:5" x14ac:dyDescent="0.25">
      <c r="A470">
        <v>40</v>
      </c>
      <c r="B470" s="3">
        <v>42155</v>
      </c>
      <c r="C470">
        <v>18</v>
      </c>
      <c r="D470" t="s">
        <v>5</v>
      </c>
      <c r="E470">
        <v>65</v>
      </c>
    </row>
    <row r="471" spans="1:5" x14ac:dyDescent="0.25">
      <c r="A471">
        <v>7</v>
      </c>
      <c r="B471" s="3">
        <v>42155</v>
      </c>
      <c r="C471">
        <v>18</v>
      </c>
      <c r="D471" t="s">
        <v>5</v>
      </c>
      <c r="E471">
        <v>84</v>
      </c>
    </row>
    <row r="472" spans="1:5" x14ac:dyDescent="0.25">
      <c r="A472">
        <v>50</v>
      </c>
      <c r="B472" s="3">
        <v>42155</v>
      </c>
      <c r="C472">
        <v>50</v>
      </c>
      <c r="D472" t="s">
        <v>8</v>
      </c>
      <c r="E472">
        <v>1</v>
      </c>
    </row>
    <row r="473" spans="1:5" x14ac:dyDescent="0.25">
      <c r="A473">
        <v>2</v>
      </c>
      <c r="B473" s="3">
        <v>42156</v>
      </c>
      <c r="C473">
        <v>49</v>
      </c>
      <c r="D473" t="s">
        <v>8</v>
      </c>
      <c r="E473">
        <v>55</v>
      </c>
    </row>
    <row r="474" spans="1:5" x14ac:dyDescent="0.25">
      <c r="A474">
        <v>39</v>
      </c>
      <c r="B474" s="3">
        <v>42156</v>
      </c>
      <c r="C474">
        <v>43</v>
      </c>
      <c r="D474" t="s">
        <v>5</v>
      </c>
      <c r="E474">
        <v>3</v>
      </c>
    </row>
    <row r="475" spans="1:5" x14ac:dyDescent="0.25">
      <c r="A475">
        <v>44</v>
      </c>
      <c r="B475" s="3">
        <v>42158</v>
      </c>
      <c r="C475">
        <v>36</v>
      </c>
      <c r="D475" t="s">
        <v>6</v>
      </c>
      <c r="E475">
        <v>75</v>
      </c>
    </row>
    <row r="476" spans="1:5" x14ac:dyDescent="0.25">
      <c r="A476">
        <v>45</v>
      </c>
      <c r="B476" s="3">
        <v>42160</v>
      </c>
      <c r="C476">
        <v>18</v>
      </c>
      <c r="D476" t="s">
        <v>5</v>
      </c>
      <c r="E476">
        <v>8</v>
      </c>
    </row>
    <row r="477" spans="1:5" x14ac:dyDescent="0.25">
      <c r="A477">
        <v>23</v>
      </c>
      <c r="B477" s="3">
        <v>42160</v>
      </c>
      <c r="C477">
        <v>10</v>
      </c>
      <c r="D477" t="s">
        <v>6</v>
      </c>
      <c r="E477">
        <v>74</v>
      </c>
    </row>
    <row r="478" spans="1:5" x14ac:dyDescent="0.25">
      <c r="A478">
        <v>42</v>
      </c>
      <c r="B478" s="3">
        <v>42160</v>
      </c>
      <c r="C478">
        <v>59</v>
      </c>
      <c r="D478" t="s">
        <v>9</v>
      </c>
      <c r="E478">
        <v>-1</v>
      </c>
    </row>
    <row r="479" spans="1:5" x14ac:dyDescent="0.25">
      <c r="A479">
        <v>1</v>
      </c>
      <c r="B479" s="3">
        <v>42161</v>
      </c>
      <c r="C479">
        <v>17</v>
      </c>
      <c r="D479" t="s">
        <v>6</v>
      </c>
      <c r="E479">
        <v>90</v>
      </c>
    </row>
    <row r="480" spans="1:5" x14ac:dyDescent="0.25">
      <c r="A480">
        <v>14</v>
      </c>
      <c r="B480" s="3">
        <v>42162</v>
      </c>
      <c r="C480">
        <v>18</v>
      </c>
      <c r="D480" t="s">
        <v>5</v>
      </c>
      <c r="E480">
        <v>1</v>
      </c>
    </row>
    <row r="481" spans="1:5" x14ac:dyDescent="0.25">
      <c r="A481">
        <v>7</v>
      </c>
      <c r="B481" s="3">
        <v>42162</v>
      </c>
      <c r="C481">
        <v>32</v>
      </c>
      <c r="D481" t="s">
        <v>7</v>
      </c>
      <c r="E481">
        <v>-1</v>
      </c>
    </row>
    <row r="482" spans="1:5" x14ac:dyDescent="0.25">
      <c r="A482">
        <v>8</v>
      </c>
      <c r="B482" s="3">
        <v>42164</v>
      </c>
      <c r="C482">
        <v>32</v>
      </c>
      <c r="D482" t="s">
        <v>7</v>
      </c>
      <c r="E482">
        <v>-1</v>
      </c>
    </row>
    <row r="483" spans="1:5" x14ac:dyDescent="0.25">
      <c r="A483">
        <v>48</v>
      </c>
      <c r="B483" s="3">
        <v>42164</v>
      </c>
      <c r="C483">
        <v>58</v>
      </c>
      <c r="D483" t="s">
        <v>9</v>
      </c>
      <c r="E483">
        <v>-1</v>
      </c>
    </row>
    <row r="484" spans="1:5" x14ac:dyDescent="0.25">
      <c r="A484">
        <v>16</v>
      </c>
      <c r="B484" s="3">
        <v>42165</v>
      </c>
      <c r="C484">
        <v>59</v>
      </c>
      <c r="D484" t="s">
        <v>9</v>
      </c>
      <c r="E484">
        <v>-1</v>
      </c>
    </row>
    <row r="485" spans="1:5" x14ac:dyDescent="0.25">
      <c r="A485">
        <v>27</v>
      </c>
      <c r="B485" s="3">
        <v>42166</v>
      </c>
      <c r="C485">
        <v>59</v>
      </c>
      <c r="D485" t="s">
        <v>9</v>
      </c>
      <c r="E485">
        <v>-1</v>
      </c>
    </row>
    <row r="486" spans="1:5" x14ac:dyDescent="0.25">
      <c r="A486">
        <v>24</v>
      </c>
      <c r="B486" s="3">
        <v>42166</v>
      </c>
      <c r="C486">
        <v>59</v>
      </c>
      <c r="D486" t="s">
        <v>9</v>
      </c>
      <c r="E486">
        <v>-1</v>
      </c>
    </row>
    <row r="487" spans="1:5" x14ac:dyDescent="0.25">
      <c r="A487">
        <v>38</v>
      </c>
      <c r="B487" s="3">
        <v>42167</v>
      </c>
      <c r="C487">
        <v>8</v>
      </c>
      <c r="D487" t="s">
        <v>5</v>
      </c>
      <c r="E487">
        <v>77</v>
      </c>
    </row>
    <row r="488" spans="1:5" x14ac:dyDescent="0.25">
      <c r="A488">
        <v>39</v>
      </c>
      <c r="B488" s="3">
        <v>42168</v>
      </c>
      <c r="C488">
        <v>46</v>
      </c>
      <c r="D488" t="s">
        <v>8</v>
      </c>
      <c r="E488">
        <v>97</v>
      </c>
    </row>
    <row r="489" spans="1:5" x14ac:dyDescent="0.25">
      <c r="A489">
        <v>33</v>
      </c>
      <c r="B489" s="3">
        <v>42169</v>
      </c>
      <c r="C489">
        <v>58</v>
      </c>
      <c r="D489" t="s">
        <v>9</v>
      </c>
      <c r="E489">
        <v>-1</v>
      </c>
    </row>
    <row r="490" spans="1:5" x14ac:dyDescent="0.25">
      <c r="A490">
        <v>22</v>
      </c>
      <c r="B490" s="3">
        <v>42169</v>
      </c>
      <c r="C490">
        <v>13</v>
      </c>
      <c r="D490" t="s">
        <v>6</v>
      </c>
      <c r="E490">
        <v>6</v>
      </c>
    </row>
    <row r="491" spans="1:5" x14ac:dyDescent="0.25">
      <c r="A491">
        <v>11</v>
      </c>
      <c r="B491" s="3">
        <v>42171</v>
      </c>
      <c r="C491">
        <v>23</v>
      </c>
      <c r="D491" t="s">
        <v>6</v>
      </c>
      <c r="E491">
        <v>75</v>
      </c>
    </row>
    <row r="492" spans="1:5" x14ac:dyDescent="0.25">
      <c r="A492">
        <v>4</v>
      </c>
      <c r="B492" s="3">
        <v>42171</v>
      </c>
      <c r="C492">
        <v>36</v>
      </c>
      <c r="D492" t="s">
        <v>6</v>
      </c>
      <c r="E492">
        <v>90</v>
      </c>
    </row>
    <row r="493" spans="1:5" x14ac:dyDescent="0.25">
      <c r="A493">
        <v>16</v>
      </c>
      <c r="B493" s="3">
        <v>42174</v>
      </c>
      <c r="C493">
        <v>56</v>
      </c>
      <c r="D493" t="s">
        <v>9</v>
      </c>
      <c r="E493">
        <v>-1</v>
      </c>
    </row>
    <row r="494" spans="1:5" x14ac:dyDescent="0.25">
      <c r="A494">
        <v>48</v>
      </c>
      <c r="B494" s="3">
        <v>42175</v>
      </c>
      <c r="C494">
        <v>36</v>
      </c>
      <c r="D494" t="s">
        <v>6</v>
      </c>
      <c r="E494">
        <v>49</v>
      </c>
    </row>
    <row r="495" spans="1:5" x14ac:dyDescent="0.25">
      <c r="A495">
        <v>35</v>
      </c>
      <c r="B495" s="3">
        <v>42176</v>
      </c>
      <c r="C495">
        <v>59</v>
      </c>
      <c r="D495" t="s">
        <v>9</v>
      </c>
      <c r="E495">
        <v>-1</v>
      </c>
    </row>
    <row r="496" spans="1:5" x14ac:dyDescent="0.25">
      <c r="A496">
        <v>15</v>
      </c>
      <c r="B496" s="3">
        <v>42176</v>
      </c>
      <c r="C496">
        <v>13</v>
      </c>
      <c r="D496" t="s">
        <v>6</v>
      </c>
      <c r="E496">
        <v>98</v>
      </c>
    </row>
    <row r="497" spans="1:5" x14ac:dyDescent="0.25">
      <c r="A497">
        <v>7</v>
      </c>
      <c r="B497" s="3">
        <v>42178</v>
      </c>
      <c r="C497">
        <v>36</v>
      </c>
      <c r="D497" t="s">
        <v>6</v>
      </c>
      <c r="E497">
        <v>60</v>
      </c>
    </row>
    <row r="498" spans="1:5" x14ac:dyDescent="0.25">
      <c r="A498">
        <v>47</v>
      </c>
      <c r="B498" s="3">
        <v>42178</v>
      </c>
      <c r="C498">
        <v>36</v>
      </c>
      <c r="D498" t="s">
        <v>6</v>
      </c>
      <c r="E498">
        <v>31</v>
      </c>
    </row>
    <row r="499" spans="1:5" x14ac:dyDescent="0.25">
      <c r="A499">
        <v>50</v>
      </c>
      <c r="B499" s="3">
        <v>42179</v>
      </c>
      <c r="C499">
        <v>16</v>
      </c>
      <c r="D499" t="s">
        <v>5</v>
      </c>
      <c r="E499">
        <v>24</v>
      </c>
    </row>
    <row r="500" spans="1:5" x14ac:dyDescent="0.25">
      <c r="A500">
        <v>14</v>
      </c>
      <c r="B500" s="3">
        <v>42181</v>
      </c>
      <c r="C500">
        <v>49</v>
      </c>
      <c r="D500" t="s">
        <v>8</v>
      </c>
      <c r="E500">
        <v>1</v>
      </c>
    </row>
    <row r="501" spans="1:5" x14ac:dyDescent="0.25">
      <c r="A501">
        <v>41</v>
      </c>
      <c r="B501" s="3">
        <v>42182</v>
      </c>
      <c r="C501">
        <v>37</v>
      </c>
      <c r="D501" t="s">
        <v>6</v>
      </c>
      <c r="E501">
        <v>48</v>
      </c>
    </row>
    <row r="502" spans="1:5" x14ac:dyDescent="0.25">
      <c r="A502">
        <v>41</v>
      </c>
      <c r="B502" s="3">
        <v>42183</v>
      </c>
      <c r="C502">
        <v>59</v>
      </c>
      <c r="D502" t="s">
        <v>9</v>
      </c>
      <c r="E502">
        <v>-1</v>
      </c>
    </row>
    <row r="503" spans="1:5" x14ac:dyDescent="0.25">
      <c r="A503">
        <v>77</v>
      </c>
      <c r="B503" s="3">
        <v>42184</v>
      </c>
      <c r="C503">
        <v>50</v>
      </c>
      <c r="D503" t="s">
        <v>8</v>
      </c>
      <c r="E503">
        <v>83</v>
      </c>
    </row>
    <row r="504" spans="1:5" x14ac:dyDescent="0.25">
      <c r="A504">
        <v>54</v>
      </c>
      <c r="B504" s="3">
        <v>42185</v>
      </c>
      <c r="C504">
        <v>36</v>
      </c>
      <c r="D504" t="s">
        <v>6</v>
      </c>
      <c r="E504">
        <v>74</v>
      </c>
    </row>
    <row r="505" spans="1:5" x14ac:dyDescent="0.25">
      <c r="A505">
        <v>69</v>
      </c>
      <c r="B505" s="3">
        <v>42185</v>
      </c>
      <c r="C505">
        <v>59</v>
      </c>
      <c r="D505" t="s">
        <v>9</v>
      </c>
      <c r="E505">
        <v>-1</v>
      </c>
    </row>
    <row r="506" spans="1:5" x14ac:dyDescent="0.25">
      <c r="A506">
        <v>81</v>
      </c>
      <c r="B506" s="3">
        <v>42185</v>
      </c>
      <c r="C506">
        <v>58</v>
      </c>
      <c r="D506" t="s">
        <v>9</v>
      </c>
      <c r="E506">
        <v>-1</v>
      </c>
    </row>
    <row r="507" spans="1:5" x14ac:dyDescent="0.25">
      <c r="A507">
        <v>54</v>
      </c>
      <c r="B507" s="3">
        <v>42187</v>
      </c>
      <c r="C507">
        <v>32</v>
      </c>
      <c r="D507" t="s">
        <v>7</v>
      </c>
      <c r="E507">
        <v>-1</v>
      </c>
    </row>
    <row r="508" spans="1:5" x14ac:dyDescent="0.25">
      <c r="A508">
        <v>78</v>
      </c>
      <c r="B508" s="3">
        <v>42187</v>
      </c>
      <c r="C508">
        <v>13</v>
      </c>
      <c r="D508" t="s">
        <v>6</v>
      </c>
      <c r="E508">
        <v>12</v>
      </c>
    </row>
    <row r="509" spans="1:5" x14ac:dyDescent="0.25">
      <c r="A509">
        <v>51</v>
      </c>
      <c r="B509" s="3">
        <v>42187</v>
      </c>
      <c r="C509">
        <v>10</v>
      </c>
      <c r="D509" t="s">
        <v>6</v>
      </c>
      <c r="E509">
        <v>86</v>
      </c>
    </row>
    <row r="510" spans="1:5" x14ac:dyDescent="0.25">
      <c r="A510">
        <v>27</v>
      </c>
      <c r="B510" s="3">
        <v>42187</v>
      </c>
      <c r="C510">
        <v>36</v>
      </c>
      <c r="D510" t="s">
        <v>6</v>
      </c>
      <c r="E510">
        <v>18</v>
      </c>
    </row>
    <row r="511" spans="1:5" x14ac:dyDescent="0.25">
      <c r="A511">
        <v>59</v>
      </c>
      <c r="B511" s="3">
        <v>42188</v>
      </c>
      <c r="C511">
        <v>43</v>
      </c>
      <c r="D511" t="s">
        <v>5</v>
      </c>
      <c r="E511">
        <v>88</v>
      </c>
    </row>
    <row r="512" spans="1:5" x14ac:dyDescent="0.25">
      <c r="A512">
        <v>99</v>
      </c>
      <c r="B512" s="3">
        <v>42188</v>
      </c>
      <c r="C512">
        <v>13</v>
      </c>
      <c r="D512" t="s">
        <v>6</v>
      </c>
      <c r="E512">
        <v>49</v>
      </c>
    </row>
    <row r="513" spans="1:5" x14ac:dyDescent="0.25">
      <c r="A513">
        <v>83</v>
      </c>
      <c r="B513" s="3">
        <v>42188</v>
      </c>
      <c r="C513">
        <v>18</v>
      </c>
      <c r="D513" t="s">
        <v>5</v>
      </c>
      <c r="E513">
        <v>63</v>
      </c>
    </row>
    <row r="514" spans="1:5" x14ac:dyDescent="0.25">
      <c r="A514">
        <v>81</v>
      </c>
      <c r="B514" s="3">
        <v>42188</v>
      </c>
      <c r="C514">
        <v>50</v>
      </c>
      <c r="D514" t="s">
        <v>8</v>
      </c>
      <c r="E514">
        <v>74</v>
      </c>
    </row>
    <row r="515" spans="1:5" x14ac:dyDescent="0.25">
      <c r="A515">
        <v>62</v>
      </c>
      <c r="B515" s="3">
        <v>42189</v>
      </c>
      <c r="C515">
        <v>43</v>
      </c>
      <c r="D515" t="s">
        <v>5</v>
      </c>
      <c r="E515">
        <v>41</v>
      </c>
    </row>
    <row r="516" spans="1:5" x14ac:dyDescent="0.25">
      <c r="A516">
        <v>53</v>
      </c>
      <c r="B516" s="3">
        <v>42190</v>
      </c>
      <c r="C516">
        <v>36</v>
      </c>
      <c r="D516" t="s">
        <v>6</v>
      </c>
      <c r="E516">
        <v>53</v>
      </c>
    </row>
    <row r="517" spans="1:5" x14ac:dyDescent="0.25">
      <c r="A517">
        <v>30</v>
      </c>
      <c r="B517" s="3">
        <v>42190</v>
      </c>
      <c r="C517">
        <v>15</v>
      </c>
      <c r="D517" t="s">
        <v>5</v>
      </c>
      <c r="E517">
        <v>16</v>
      </c>
    </row>
    <row r="518" spans="1:5" x14ac:dyDescent="0.25">
      <c r="A518">
        <v>61</v>
      </c>
      <c r="B518" s="3">
        <v>42191</v>
      </c>
      <c r="C518">
        <v>8</v>
      </c>
      <c r="D518" t="s">
        <v>5</v>
      </c>
      <c r="E518">
        <v>91</v>
      </c>
    </row>
    <row r="519" spans="1:5" x14ac:dyDescent="0.25">
      <c r="A519">
        <v>72</v>
      </c>
      <c r="B519" s="3">
        <v>42191</v>
      </c>
      <c r="C519">
        <v>23</v>
      </c>
      <c r="D519" t="s">
        <v>6</v>
      </c>
      <c r="E519">
        <v>93</v>
      </c>
    </row>
    <row r="520" spans="1:5" x14ac:dyDescent="0.25">
      <c r="A520">
        <v>29</v>
      </c>
      <c r="B520" s="3">
        <v>42193</v>
      </c>
      <c r="C520">
        <v>49</v>
      </c>
      <c r="D520" t="s">
        <v>8</v>
      </c>
      <c r="E520">
        <v>21</v>
      </c>
    </row>
    <row r="521" spans="1:5" x14ac:dyDescent="0.25">
      <c r="A521">
        <v>42</v>
      </c>
      <c r="B521" s="3">
        <v>42195</v>
      </c>
      <c r="C521">
        <v>8</v>
      </c>
      <c r="D521" t="s">
        <v>5</v>
      </c>
      <c r="E521">
        <v>19</v>
      </c>
    </row>
    <row r="522" spans="1:5" x14ac:dyDescent="0.25">
      <c r="A522">
        <v>47</v>
      </c>
      <c r="B522" s="3">
        <v>42197</v>
      </c>
      <c r="C522">
        <v>36</v>
      </c>
      <c r="D522" t="s">
        <v>6</v>
      </c>
      <c r="E522">
        <v>59</v>
      </c>
    </row>
    <row r="523" spans="1:5" x14ac:dyDescent="0.25">
      <c r="A523">
        <v>53</v>
      </c>
      <c r="B523" s="3">
        <v>42199</v>
      </c>
      <c r="C523">
        <v>58</v>
      </c>
      <c r="D523" t="s">
        <v>9</v>
      </c>
      <c r="E523">
        <v>-1</v>
      </c>
    </row>
    <row r="524" spans="1:5" x14ac:dyDescent="0.25">
      <c r="A524">
        <v>39</v>
      </c>
      <c r="B524" s="3">
        <v>42200</v>
      </c>
      <c r="C524">
        <v>49</v>
      </c>
      <c r="D524" t="s">
        <v>8</v>
      </c>
      <c r="E524">
        <v>81</v>
      </c>
    </row>
    <row r="525" spans="1:5" x14ac:dyDescent="0.25">
      <c r="A525">
        <v>96</v>
      </c>
      <c r="B525" s="3">
        <v>42201</v>
      </c>
      <c r="C525">
        <v>54</v>
      </c>
      <c r="D525" t="s">
        <v>8</v>
      </c>
      <c r="E525">
        <v>100</v>
      </c>
    </row>
    <row r="526" spans="1:5" x14ac:dyDescent="0.25">
      <c r="A526">
        <v>26</v>
      </c>
      <c r="B526" s="3">
        <v>42202</v>
      </c>
      <c r="C526">
        <v>36</v>
      </c>
      <c r="D526" t="s">
        <v>6</v>
      </c>
      <c r="E526">
        <v>55</v>
      </c>
    </row>
    <row r="527" spans="1:5" x14ac:dyDescent="0.25">
      <c r="A527">
        <v>58</v>
      </c>
      <c r="B527" s="3">
        <v>42203</v>
      </c>
      <c r="C527">
        <v>46</v>
      </c>
      <c r="D527" t="s">
        <v>8</v>
      </c>
      <c r="E527">
        <v>12</v>
      </c>
    </row>
    <row r="528" spans="1:5" x14ac:dyDescent="0.25">
      <c r="A528">
        <v>28</v>
      </c>
      <c r="B528" s="3">
        <v>42204</v>
      </c>
      <c r="C528">
        <v>13</v>
      </c>
      <c r="D528" t="s">
        <v>6</v>
      </c>
      <c r="E528">
        <v>62</v>
      </c>
    </row>
    <row r="529" spans="1:5" x14ac:dyDescent="0.25">
      <c r="A529">
        <v>52</v>
      </c>
      <c r="B529" s="3">
        <v>42205</v>
      </c>
      <c r="C529">
        <v>8</v>
      </c>
      <c r="D529" t="s">
        <v>5</v>
      </c>
      <c r="E529">
        <v>50</v>
      </c>
    </row>
    <row r="530" spans="1:5" x14ac:dyDescent="0.25">
      <c r="A530">
        <v>46</v>
      </c>
      <c r="B530" s="3">
        <v>42205</v>
      </c>
      <c r="C530">
        <v>34</v>
      </c>
      <c r="D530" t="s">
        <v>8</v>
      </c>
      <c r="E530">
        <v>30</v>
      </c>
    </row>
    <row r="531" spans="1:5" x14ac:dyDescent="0.25">
      <c r="A531">
        <v>87</v>
      </c>
      <c r="B531" s="3">
        <v>42207</v>
      </c>
      <c r="C531">
        <v>49</v>
      </c>
      <c r="D531" t="s">
        <v>8</v>
      </c>
      <c r="E531">
        <v>59</v>
      </c>
    </row>
    <row r="532" spans="1:5" x14ac:dyDescent="0.25">
      <c r="A532">
        <v>25</v>
      </c>
      <c r="B532" s="3">
        <v>42208</v>
      </c>
      <c r="C532">
        <v>18</v>
      </c>
      <c r="D532" t="s">
        <v>5</v>
      </c>
      <c r="E532">
        <v>87</v>
      </c>
    </row>
    <row r="533" spans="1:5" x14ac:dyDescent="0.25">
      <c r="A533">
        <v>80</v>
      </c>
      <c r="B533" s="3">
        <v>42210</v>
      </c>
      <c r="C533">
        <v>8</v>
      </c>
      <c r="D533" t="s">
        <v>5</v>
      </c>
      <c r="E533">
        <v>20</v>
      </c>
    </row>
    <row r="534" spans="1:5" x14ac:dyDescent="0.25">
      <c r="A534">
        <v>38</v>
      </c>
      <c r="B534" s="3">
        <v>42210</v>
      </c>
      <c r="C534">
        <v>17</v>
      </c>
      <c r="D534" t="s">
        <v>6</v>
      </c>
      <c r="E534">
        <v>28</v>
      </c>
    </row>
    <row r="535" spans="1:5" x14ac:dyDescent="0.25">
      <c r="A535">
        <v>81</v>
      </c>
      <c r="B535" s="3">
        <v>42211</v>
      </c>
      <c r="C535">
        <v>59</v>
      </c>
      <c r="D535" t="s">
        <v>9</v>
      </c>
      <c r="E535">
        <v>-1</v>
      </c>
    </row>
    <row r="536" spans="1:5" x14ac:dyDescent="0.25">
      <c r="A536">
        <v>65</v>
      </c>
      <c r="B536" s="3">
        <v>42211</v>
      </c>
      <c r="C536">
        <v>36</v>
      </c>
      <c r="D536" t="s">
        <v>6</v>
      </c>
      <c r="E536">
        <v>29</v>
      </c>
    </row>
    <row r="537" spans="1:5" x14ac:dyDescent="0.25">
      <c r="A537">
        <v>27</v>
      </c>
      <c r="B537" s="3">
        <v>42212</v>
      </c>
      <c r="C537">
        <v>13</v>
      </c>
      <c r="D537" t="s">
        <v>6</v>
      </c>
      <c r="E537">
        <v>98</v>
      </c>
    </row>
    <row r="538" spans="1:5" x14ac:dyDescent="0.25">
      <c r="A538">
        <v>84</v>
      </c>
      <c r="B538" s="3">
        <v>42212</v>
      </c>
      <c r="C538">
        <v>56</v>
      </c>
      <c r="D538" t="s">
        <v>9</v>
      </c>
      <c r="E538">
        <v>-1</v>
      </c>
    </row>
    <row r="539" spans="1:5" x14ac:dyDescent="0.25">
      <c r="A539">
        <v>89</v>
      </c>
      <c r="B539" s="3">
        <v>42212</v>
      </c>
      <c r="C539">
        <v>55</v>
      </c>
      <c r="D539" t="s">
        <v>9</v>
      </c>
      <c r="E539">
        <v>-1</v>
      </c>
    </row>
    <row r="540" spans="1:5" x14ac:dyDescent="0.25">
      <c r="A540">
        <v>31</v>
      </c>
      <c r="B540" s="3">
        <v>42213</v>
      </c>
      <c r="C540">
        <v>36</v>
      </c>
      <c r="D540" t="s">
        <v>6</v>
      </c>
      <c r="E540">
        <v>61</v>
      </c>
    </row>
    <row r="541" spans="1:5" x14ac:dyDescent="0.25">
      <c r="A541">
        <v>68</v>
      </c>
      <c r="B541" s="3">
        <v>42214</v>
      </c>
      <c r="C541">
        <v>46</v>
      </c>
      <c r="D541" t="s">
        <v>8</v>
      </c>
      <c r="E541">
        <v>2</v>
      </c>
    </row>
    <row r="542" spans="1:5" x14ac:dyDescent="0.25">
      <c r="A542">
        <v>90</v>
      </c>
      <c r="B542" s="3">
        <v>42215</v>
      </c>
      <c r="C542">
        <v>10</v>
      </c>
      <c r="D542" t="s">
        <v>6</v>
      </c>
      <c r="E542">
        <v>6</v>
      </c>
    </row>
    <row r="543" spans="1:5" x14ac:dyDescent="0.25">
      <c r="A543">
        <v>65</v>
      </c>
      <c r="B543" s="3">
        <v>42220</v>
      </c>
      <c r="C543">
        <v>23</v>
      </c>
      <c r="D543" t="s">
        <v>6</v>
      </c>
      <c r="E543">
        <v>32</v>
      </c>
    </row>
    <row r="544" spans="1:5" x14ac:dyDescent="0.25">
      <c r="A544">
        <v>87</v>
      </c>
      <c r="B544" s="3">
        <v>42220</v>
      </c>
      <c r="C544">
        <v>3</v>
      </c>
      <c r="D544" t="s">
        <v>5</v>
      </c>
      <c r="E544">
        <v>38</v>
      </c>
    </row>
    <row r="545" spans="1:5" x14ac:dyDescent="0.25">
      <c r="A545">
        <v>99</v>
      </c>
      <c r="B545" s="3">
        <v>42221</v>
      </c>
      <c r="C545">
        <v>59</v>
      </c>
      <c r="D545" t="s">
        <v>9</v>
      </c>
      <c r="E545">
        <v>-1</v>
      </c>
    </row>
    <row r="546" spans="1:5" x14ac:dyDescent="0.25">
      <c r="A546">
        <v>62</v>
      </c>
      <c r="B546" s="3">
        <v>42221</v>
      </c>
      <c r="C546">
        <v>59</v>
      </c>
      <c r="D546" t="s">
        <v>9</v>
      </c>
      <c r="E546">
        <v>-1</v>
      </c>
    </row>
    <row r="547" spans="1:5" x14ac:dyDescent="0.25">
      <c r="A547">
        <v>74</v>
      </c>
      <c r="B547" s="3">
        <v>42221</v>
      </c>
      <c r="C547">
        <v>18</v>
      </c>
      <c r="D547" t="s">
        <v>5</v>
      </c>
      <c r="E547">
        <v>63</v>
      </c>
    </row>
    <row r="548" spans="1:5" x14ac:dyDescent="0.25">
      <c r="A548">
        <v>75</v>
      </c>
      <c r="B548" s="3">
        <v>42222</v>
      </c>
      <c r="C548">
        <v>18</v>
      </c>
      <c r="D548" t="s">
        <v>5</v>
      </c>
      <c r="E548">
        <v>14</v>
      </c>
    </row>
    <row r="549" spans="1:5" x14ac:dyDescent="0.25">
      <c r="A549">
        <v>90</v>
      </c>
      <c r="B549" s="3">
        <v>42224</v>
      </c>
      <c r="C549">
        <v>57</v>
      </c>
      <c r="D549" t="s">
        <v>9</v>
      </c>
      <c r="E549">
        <v>-1</v>
      </c>
    </row>
    <row r="550" spans="1:5" x14ac:dyDescent="0.25">
      <c r="A550">
        <v>73</v>
      </c>
      <c r="B550" s="3">
        <v>42224</v>
      </c>
      <c r="C550">
        <v>9</v>
      </c>
      <c r="D550" t="s">
        <v>5</v>
      </c>
      <c r="E550">
        <v>17</v>
      </c>
    </row>
    <row r="551" spans="1:5" x14ac:dyDescent="0.25">
      <c r="A551">
        <v>93</v>
      </c>
      <c r="B551" s="3">
        <v>42225</v>
      </c>
      <c r="C551">
        <v>36</v>
      </c>
      <c r="D551" t="s">
        <v>6</v>
      </c>
      <c r="E551">
        <v>84</v>
      </c>
    </row>
    <row r="552" spans="1:5" x14ac:dyDescent="0.25">
      <c r="A552">
        <v>82</v>
      </c>
      <c r="B552" s="3">
        <v>42226</v>
      </c>
      <c r="C552">
        <v>43</v>
      </c>
      <c r="D552" t="s">
        <v>5</v>
      </c>
      <c r="E552">
        <v>21</v>
      </c>
    </row>
    <row r="553" spans="1:5" x14ac:dyDescent="0.25">
      <c r="A553">
        <v>44</v>
      </c>
      <c r="B553" s="3">
        <v>42228</v>
      </c>
      <c r="C553">
        <v>32</v>
      </c>
      <c r="D553" t="s">
        <v>7</v>
      </c>
      <c r="E553">
        <v>-1</v>
      </c>
    </row>
    <row r="554" spans="1:5" x14ac:dyDescent="0.25">
      <c r="A554">
        <v>38</v>
      </c>
      <c r="B554" s="3">
        <v>42228</v>
      </c>
      <c r="C554">
        <v>20</v>
      </c>
      <c r="D554" t="s">
        <v>8</v>
      </c>
      <c r="E554">
        <v>50</v>
      </c>
    </row>
    <row r="555" spans="1:5" x14ac:dyDescent="0.25">
      <c r="A555">
        <v>97</v>
      </c>
      <c r="B555" s="3">
        <v>42228</v>
      </c>
      <c r="C555">
        <v>56</v>
      </c>
      <c r="D555" t="s">
        <v>9</v>
      </c>
      <c r="E555">
        <v>-1</v>
      </c>
    </row>
    <row r="556" spans="1:5" x14ac:dyDescent="0.25">
      <c r="A556">
        <v>35</v>
      </c>
      <c r="B556" s="3">
        <v>42229</v>
      </c>
      <c r="C556">
        <v>18</v>
      </c>
      <c r="D556" t="s">
        <v>5</v>
      </c>
      <c r="E556">
        <v>49</v>
      </c>
    </row>
    <row r="557" spans="1:5" x14ac:dyDescent="0.25">
      <c r="A557">
        <v>60</v>
      </c>
      <c r="B557" s="3">
        <v>42229</v>
      </c>
      <c r="C557">
        <v>46</v>
      </c>
      <c r="D557" t="s">
        <v>8</v>
      </c>
      <c r="E557">
        <v>3</v>
      </c>
    </row>
    <row r="558" spans="1:5" x14ac:dyDescent="0.25">
      <c r="A558">
        <v>26</v>
      </c>
      <c r="B558" s="3">
        <v>42230</v>
      </c>
      <c r="C558">
        <v>59</v>
      </c>
      <c r="D558" t="s">
        <v>9</v>
      </c>
      <c r="E558">
        <v>-1</v>
      </c>
    </row>
    <row r="559" spans="1:5" x14ac:dyDescent="0.25">
      <c r="A559">
        <v>34</v>
      </c>
      <c r="B559" s="3">
        <v>42231</v>
      </c>
      <c r="C559">
        <v>36</v>
      </c>
      <c r="D559" t="s">
        <v>6</v>
      </c>
      <c r="E559">
        <v>68</v>
      </c>
    </row>
    <row r="560" spans="1:5" x14ac:dyDescent="0.25">
      <c r="A560">
        <v>43</v>
      </c>
      <c r="B560" s="3">
        <v>42232</v>
      </c>
      <c r="C560">
        <v>49</v>
      </c>
      <c r="D560" t="s">
        <v>8</v>
      </c>
      <c r="E560">
        <v>64</v>
      </c>
    </row>
    <row r="561" spans="1:5" x14ac:dyDescent="0.25">
      <c r="A561">
        <v>75</v>
      </c>
      <c r="B561" s="3">
        <v>42232</v>
      </c>
      <c r="C561">
        <v>36</v>
      </c>
      <c r="D561" t="s">
        <v>6</v>
      </c>
      <c r="E561">
        <v>42</v>
      </c>
    </row>
    <row r="562" spans="1:5" x14ac:dyDescent="0.25">
      <c r="A562">
        <v>26</v>
      </c>
      <c r="B562" s="3">
        <v>42232</v>
      </c>
      <c r="C562">
        <v>13</v>
      </c>
      <c r="D562" t="s">
        <v>6</v>
      </c>
      <c r="E562">
        <v>79</v>
      </c>
    </row>
    <row r="563" spans="1:5" x14ac:dyDescent="0.25">
      <c r="A563">
        <v>38</v>
      </c>
      <c r="B563" s="3">
        <v>42232</v>
      </c>
      <c r="C563">
        <v>59</v>
      </c>
      <c r="D563" t="s">
        <v>9</v>
      </c>
      <c r="E563">
        <v>-1</v>
      </c>
    </row>
    <row r="564" spans="1:5" x14ac:dyDescent="0.25">
      <c r="A564">
        <v>56</v>
      </c>
      <c r="B564" s="3">
        <v>42232</v>
      </c>
      <c r="C564">
        <v>20</v>
      </c>
      <c r="D564" t="s">
        <v>8</v>
      </c>
      <c r="E564">
        <v>1</v>
      </c>
    </row>
    <row r="565" spans="1:5" x14ac:dyDescent="0.25">
      <c r="A565">
        <v>30</v>
      </c>
      <c r="B565" s="3">
        <v>42232</v>
      </c>
      <c r="C565">
        <v>8</v>
      </c>
      <c r="D565" t="s">
        <v>5</v>
      </c>
      <c r="E565">
        <v>49</v>
      </c>
    </row>
    <row r="566" spans="1:5" x14ac:dyDescent="0.25">
      <c r="A566">
        <v>95</v>
      </c>
      <c r="B566" s="3">
        <v>42238</v>
      </c>
      <c r="C566">
        <v>59</v>
      </c>
      <c r="D566" t="s">
        <v>9</v>
      </c>
      <c r="E566">
        <v>-1</v>
      </c>
    </row>
    <row r="567" spans="1:5" x14ac:dyDescent="0.25">
      <c r="A567">
        <v>52</v>
      </c>
      <c r="B567" s="3">
        <v>42239</v>
      </c>
      <c r="C567">
        <v>13</v>
      </c>
      <c r="D567" t="s">
        <v>6</v>
      </c>
      <c r="E567">
        <v>6</v>
      </c>
    </row>
    <row r="568" spans="1:5" x14ac:dyDescent="0.25">
      <c r="A568">
        <v>35</v>
      </c>
      <c r="B568" s="3">
        <v>42239</v>
      </c>
      <c r="C568">
        <v>36</v>
      </c>
      <c r="D568" t="s">
        <v>6</v>
      </c>
      <c r="E568">
        <v>89</v>
      </c>
    </row>
    <row r="569" spans="1:5" x14ac:dyDescent="0.25">
      <c r="A569">
        <v>86</v>
      </c>
      <c r="B569" s="3">
        <v>42244</v>
      </c>
      <c r="C569">
        <v>32</v>
      </c>
      <c r="D569" t="s">
        <v>7</v>
      </c>
      <c r="E569">
        <v>-1</v>
      </c>
    </row>
    <row r="570" spans="1:5" x14ac:dyDescent="0.25">
      <c r="A570">
        <v>55</v>
      </c>
      <c r="B570" s="3">
        <v>42249</v>
      </c>
      <c r="C570">
        <v>10</v>
      </c>
      <c r="D570" t="s">
        <v>6</v>
      </c>
      <c r="E570">
        <v>81</v>
      </c>
    </row>
    <row r="571" spans="1:5" x14ac:dyDescent="0.25">
      <c r="A571">
        <v>46</v>
      </c>
      <c r="B571" s="3">
        <v>42249</v>
      </c>
      <c r="C571">
        <v>58</v>
      </c>
      <c r="D571" t="s">
        <v>9</v>
      </c>
      <c r="E571">
        <v>-1</v>
      </c>
    </row>
    <row r="572" spans="1:5" x14ac:dyDescent="0.25">
      <c r="A572">
        <v>43</v>
      </c>
      <c r="B572" s="3">
        <v>42250</v>
      </c>
      <c r="C572">
        <v>46</v>
      </c>
      <c r="D572" t="s">
        <v>8</v>
      </c>
      <c r="E572">
        <v>29</v>
      </c>
    </row>
    <row r="573" spans="1:5" x14ac:dyDescent="0.25">
      <c r="A573">
        <v>32</v>
      </c>
      <c r="B573" s="3">
        <v>42251</v>
      </c>
      <c r="C573">
        <v>36</v>
      </c>
      <c r="D573" t="s">
        <v>6</v>
      </c>
      <c r="E573">
        <v>49</v>
      </c>
    </row>
    <row r="574" spans="1:5" x14ac:dyDescent="0.25">
      <c r="A574">
        <v>52</v>
      </c>
      <c r="B574" s="3">
        <v>42254</v>
      </c>
      <c r="C574">
        <v>56</v>
      </c>
      <c r="D574" t="s">
        <v>9</v>
      </c>
      <c r="E574">
        <v>-1</v>
      </c>
    </row>
    <row r="575" spans="1:5" x14ac:dyDescent="0.25">
      <c r="A575">
        <v>89</v>
      </c>
      <c r="B575" s="3">
        <v>42258</v>
      </c>
      <c r="C575">
        <v>10</v>
      </c>
      <c r="D575" t="s">
        <v>6</v>
      </c>
      <c r="E575">
        <v>90</v>
      </c>
    </row>
    <row r="576" spans="1:5" x14ac:dyDescent="0.25">
      <c r="A576">
        <v>29</v>
      </c>
      <c r="B576" s="3">
        <v>42259</v>
      </c>
      <c r="C576">
        <v>46</v>
      </c>
      <c r="D576" t="s">
        <v>8</v>
      </c>
      <c r="E576">
        <v>12</v>
      </c>
    </row>
    <row r="577" spans="1:5" x14ac:dyDescent="0.25">
      <c r="A577">
        <v>34</v>
      </c>
      <c r="B577" s="3">
        <v>42261</v>
      </c>
      <c r="C577">
        <v>43</v>
      </c>
      <c r="D577" t="s">
        <v>5</v>
      </c>
      <c r="E577">
        <v>55</v>
      </c>
    </row>
    <row r="578" spans="1:5" x14ac:dyDescent="0.25">
      <c r="A578">
        <v>66</v>
      </c>
      <c r="B578" s="3">
        <v>42261</v>
      </c>
      <c r="C578">
        <v>59</v>
      </c>
      <c r="D578" t="s">
        <v>9</v>
      </c>
      <c r="E578">
        <v>-1</v>
      </c>
    </row>
    <row r="579" spans="1:5" x14ac:dyDescent="0.25">
      <c r="A579">
        <v>82</v>
      </c>
      <c r="B579" s="3">
        <v>42261</v>
      </c>
      <c r="C579">
        <v>36</v>
      </c>
      <c r="D579" t="s">
        <v>6</v>
      </c>
      <c r="E579">
        <v>28</v>
      </c>
    </row>
    <row r="580" spans="1:5" x14ac:dyDescent="0.25">
      <c r="A580">
        <v>91</v>
      </c>
      <c r="B580" s="3">
        <v>42261</v>
      </c>
      <c r="C580">
        <v>8</v>
      </c>
      <c r="D580" t="s">
        <v>5</v>
      </c>
      <c r="E580">
        <v>19</v>
      </c>
    </row>
    <row r="581" spans="1:5" x14ac:dyDescent="0.25">
      <c r="A581">
        <v>25</v>
      </c>
      <c r="B581" s="3">
        <v>42265</v>
      </c>
      <c r="C581">
        <v>3</v>
      </c>
      <c r="D581" t="s">
        <v>5</v>
      </c>
      <c r="E581">
        <v>34</v>
      </c>
    </row>
    <row r="582" spans="1:5" x14ac:dyDescent="0.25">
      <c r="A582">
        <v>64</v>
      </c>
      <c r="B582" s="3">
        <v>42266</v>
      </c>
      <c r="C582">
        <v>21</v>
      </c>
      <c r="D582" t="s">
        <v>8</v>
      </c>
      <c r="E582">
        <v>68</v>
      </c>
    </row>
    <row r="583" spans="1:5" x14ac:dyDescent="0.25">
      <c r="A583">
        <v>26</v>
      </c>
      <c r="B583" s="3">
        <v>42266</v>
      </c>
      <c r="C583">
        <v>59</v>
      </c>
      <c r="D583" t="s">
        <v>9</v>
      </c>
      <c r="E583">
        <v>-1</v>
      </c>
    </row>
    <row r="584" spans="1:5" x14ac:dyDescent="0.25">
      <c r="A584">
        <v>77</v>
      </c>
      <c r="B584" s="3">
        <v>42267</v>
      </c>
      <c r="C584">
        <v>8</v>
      </c>
      <c r="D584" t="s">
        <v>5</v>
      </c>
      <c r="E584">
        <v>53</v>
      </c>
    </row>
    <row r="585" spans="1:5" x14ac:dyDescent="0.25">
      <c r="A585">
        <v>98</v>
      </c>
      <c r="B585" s="3">
        <v>42269</v>
      </c>
      <c r="C585">
        <v>59</v>
      </c>
      <c r="D585" t="s">
        <v>9</v>
      </c>
      <c r="E585">
        <v>-1</v>
      </c>
    </row>
    <row r="586" spans="1:5" x14ac:dyDescent="0.25">
      <c r="A586">
        <v>39</v>
      </c>
      <c r="B586" s="3">
        <v>42272</v>
      </c>
      <c r="C586">
        <v>36</v>
      </c>
      <c r="D586" t="s">
        <v>6</v>
      </c>
      <c r="E586">
        <v>34</v>
      </c>
    </row>
    <row r="587" spans="1:5" x14ac:dyDescent="0.25">
      <c r="A587">
        <v>55</v>
      </c>
      <c r="B587" s="3">
        <v>42272</v>
      </c>
      <c r="C587">
        <v>36</v>
      </c>
      <c r="D587" t="s">
        <v>6</v>
      </c>
      <c r="E587">
        <v>37</v>
      </c>
    </row>
    <row r="588" spans="1:5" x14ac:dyDescent="0.25">
      <c r="A588">
        <v>60</v>
      </c>
      <c r="B588" s="3">
        <v>42274</v>
      </c>
      <c r="C588">
        <v>8</v>
      </c>
      <c r="D588" t="s">
        <v>5</v>
      </c>
      <c r="E588">
        <v>36</v>
      </c>
    </row>
    <row r="589" spans="1:5" x14ac:dyDescent="0.25">
      <c r="A589">
        <v>67</v>
      </c>
      <c r="B589" s="3">
        <v>42276</v>
      </c>
      <c r="C589">
        <v>21</v>
      </c>
      <c r="D589" t="s">
        <v>8</v>
      </c>
      <c r="E589">
        <v>69</v>
      </c>
    </row>
    <row r="590" spans="1:5" x14ac:dyDescent="0.25">
      <c r="A590">
        <v>60</v>
      </c>
      <c r="B590" s="3">
        <v>42279</v>
      </c>
      <c r="C590">
        <v>36</v>
      </c>
      <c r="D590" t="s">
        <v>6</v>
      </c>
      <c r="E590">
        <v>30</v>
      </c>
    </row>
    <row r="591" spans="1:5" x14ac:dyDescent="0.25">
      <c r="A591">
        <v>95</v>
      </c>
      <c r="B591" s="3">
        <v>42279</v>
      </c>
      <c r="C591">
        <v>58</v>
      </c>
      <c r="D591" t="s">
        <v>9</v>
      </c>
      <c r="E591">
        <v>-1</v>
      </c>
    </row>
    <row r="592" spans="1:5" x14ac:dyDescent="0.25">
      <c r="A592">
        <v>36</v>
      </c>
      <c r="B592" s="3">
        <v>42279</v>
      </c>
      <c r="C592">
        <v>58</v>
      </c>
      <c r="D592" t="s">
        <v>9</v>
      </c>
      <c r="E592">
        <v>-1</v>
      </c>
    </row>
    <row r="593" spans="1:5" x14ac:dyDescent="0.25">
      <c r="A593">
        <v>76</v>
      </c>
      <c r="B593" s="3">
        <v>42280</v>
      </c>
      <c r="C593">
        <v>1</v>
      </c>
      <c r="D593" t="s">
        <v>9</v>
      </c>
      <c r="E593">
        <v>-1</v>
      </c>
    </row>
    <row r="594" spans="1:5" x14ac:dyDescent="0.25">
      <c r="A594">
        <v>77</v>
      </c>
      <c r="B594" s="3">
        <v>42283</v>
      </c>
      <c r="C594">
        <v>8</v>
      </c>
      <c r="D594" t="s">
        <v>5</v>
      </c>
      <c r="E594">
        <v>88</v>
      </c>
    </row>
    <row r="595" spans="1:5" x14ac:dyDescent="0.25">
      <c r="A595">
        <v>45</v>
      </c>
      <c r="B595" s="3">
        <v>42283</v>
      </c>
      <c r="C595">
        <v>36</v>
      </c>
      <c r="D595" t="s">
        <v>6</v>
      </c>
      <c r="E595">
        <v>37</v>
      </c>
    </row>
    <row r="596" spans="1:5" x14ac:dyDescent="0.25">
      <c r="A596">
        <v>38</v>
      </c>
      <c r="B596" s="3">
        <v>42285</v>
      </c>
      <c r="C596">
        <v>18</v>
      </c>
      <c r="D596" t="s">
        <v>5</v>
      </c>
      <c r="E596">
        <v>91</v>
      </c>
    </row>
    <row r="597" spans="1:5" x14ac:dyDescent="0.25">
      <c r="A597">
        <v>67</v>
      </c>
      <c r="B597" s="3">
        <v>42285</v>
      </c>
      <c r="C597">
        <v>1</v>
      </c>
      <c r="D597" t="s">
        <v>9</v>
      </c>
      <c r="E597">
        <v>-1</v>
      </c>
    </row>
    <row r="598" spans="1:5" x14ac:dyDescent="0.25">
      <c r="A598">
        <v>41</v>
      </c>
      <c r="B598" s="3">
        <v>42285</v>
      </c>
      <c r="C598">
        <v>56</v>
      </c>
      <c r="D598" t="s">
        <v>9</v>
      </c>
      <c r="E598">
        <v>-1</v>
      </c>
    </row>
    <row r="599" spans="1:5" x14ac:dyDescent="0.25">
      <c r="A599">
        <v>93</v>
      </c>
      <c r="B599" s="3">
        <v>42285</v>
      </c>
      <c r="C599">
        <v>10</v>
      </c>
      <c r="D599" t="s">
        <v>6</v>
      </c>
      <c r="E599">
        <v>57</v>
      </c>
    </row>
    <row r="600" spans="1:5" x14ac:dyDescent="0.25">
      <c r="A600">
        <v>80</v>
      </c>
      <c r="B600" s="3">
        <v>42285</v>
      </c>
      <c r="C600">
        <v>39</v>
      </c>
      <c r="D600" t="s">
        <v>5</v>
      </c>
      <c r="E600">
        <v>4</v>
      </c>
    </row>
    <row r="601" spans="1:5" x14ac:dyDescent="0.25">
      <c r="A601">
        <v>70</v>
      </c>
      <c r="B601" s="3">
        <v>42287</v>
      </c>
      <c r="C601">
        <v>59</v>
      </c>
      <c r="D601" t="s">
        <v>9</v>
      </c>
      <c r="E601">
        <v>-1</v>
      </c>
    </row>
    <row r="602" spans="1:5" x14ac:dyDescent="0.25">
      <c r="A602">
        <v>34</v>
      </c>
      <c r="B602" s="3">
        <v>42288</v>
      </c>
      <c r="C602">
        <v>51</v>
      </c>
      <c r="D602" t="s">
        <v>8</v>
      </c>
      <c r="E602">
        <v>14</v>
      </c>
    </row>
    <row r="603" spans="1:5" x14ac:dyDescent="0.25">
      <c r="A603">
        <v>79</v>
      </c>
      <c r="B603" s="3">
        <v>42288</v>
      </c>
      <c r="C603">
        <v>34</v>
      </c>
      <c r="D603" t="s">
        <v>8</v>
      </c>
      <c r="E603">
        <v>9</v>
      </c>
    </row>
    <row r="604" spans="1:5" x14ac:dyDescent="0.25">
      <c r="A604">
        <v>54</v>
      </c>
      <c r="B604" s="3">
        <v>42288</v>
      </c>
      <c r="C604">
        <v>59</v>
      </c>
      <c r="D604" t="s">
        <v>9</v>
      </c>
      <c r="E604">
        <v>-1</v>
      </c>
    </row>
    <row r="605" spans="1:5" x14ac:dyDescent="0.25">
      <c r="A605">
        <v>91</v>
      </c>
      <c r="B605" s="3">
        <v>42293</v>
      </c>
      <c r="C605">
        <v>59</v>
      </c>
      <c r="D605" t="s">
        <v>9</v>
      </c>
      <c r="E605">
        <v>-1</v>
      </c>
    </row>
    <row r="606" spans="1:5" x14ac:dyDescent="0.25">
      <c r="A606">
        <v>52</v>
      </c>
      <c r="B606" s="3">
        <v>42294</v>
      </c>
      <c r="C606">
        <v>59</v>
      </c>
      <c r="D606" t="s">
        <v>9</v>
      </c>
      <c r="E606">
        <v>-1</v>
      </c>
    </row>
    <row r="607" spans="1:5" x14ac:dyDescent="0.25">
      <c r="A607">
        <v>84</v>
      </c>
      <c r="B607" s="3">
        <v>42294</v>
      </c>
      <c r="C607">
        <v>13</v>
      </c>
      <c r="D607" t="s">
        <v>6</v>
      </c>
      <c r="E607">
        <v>30</v>
      </c>
    </row>
    <row r="608" spans="1:5" x14ac:dyDescent="0.25">
      <c r="A608">
        <v>27</v>
      </c>
      <c r="B608" s="3">
        <v>42297</v>
      </c>
      <c r="C608">
        <v>59</v>
      </c>
      <c r="D608" t="s">
        <v>9</v>
      </c>
      <c r="E608">
        <v>-1</v>
      </c>
    </row>
    <row r="609" spans="1:5" x14ac:dyDescent="0.25">
      <c r="A609">
        <v>39</v>
      </c>
      <c r="B609" s="3">
        <v>42298</v>
      </c>
      <c r="C609">
        <v>36</v>
      </c>
      <c r="D609" t="s">
        <v>6</v>
      </c>
      <c r="E609">
        <v>42</v>
      </c>
    </row>
    <row r="610" spans="1:5" x14ac:dyDescent="0.25">
      <c r="A610">
        <v>34</v>
      </c>
      <c r="B610" s="3">
        <v>42298</v>
      </c>
      <c r="C610">
        <v>18</v>
      </c>
      <c r="D610" t="s">
        <v>5</v>
      </c>
      <c r="E610">
        <v>68</v>
      </c>
    </row>
    <row r="611" spans="1:5" x14ac:dyDescent="0.25">
      <c r="A611">
        <v>77</v>
      </c>
      <c r="B611" s="3">
        <v>42299</v>
      </c>
      <c r="C611">
        <v>40</v>
      </c>
      <c r="D611" t="s">
        <v>5</v>
      </c>
      <c r="E611">
        <v>88</v>
      </c>
    </row>
    <row r="612" spans="1:5" x14ac:dyDescent="0.25">
      <c r="A612">
        <v>26</v>
      </c>
      <c r="B612" s="3">
        <v>42300</v>
      </c>
      <c r="C612">
        <v>8</v>
      </c>
      <c r="D612" t="s">
        <v>5</v>
      </c>
      <c r="E612">
        <v>81</v>
      </c>
    </row>
    <row r="613" spans="1:5" x14ac:dyDescent="0.25">
      <c r="A613">
        <v>81</v>
      </c>
      <c r="B613" s="3">
        <v>42304</v>
      </c>
      <c r="C613">
        <v>18</v>
      </c>
      <c r="D613" t="s">
        <v>5</v>
      </c>
      <c r="E613">
        <v>45</v>
      </c>
    </row>
    <row r="614" spans="1:5" x14ac:dyDescent="0.25">
      <c r="A614">
        <v>69</v>
      </c>
      <c r="B614" s="3">
        <v>42304</v>
      </c>
      <c r="C614">
        <v>18</v>
      </c>
      <c r="D614" t="s">
        <v>5</v>
      </c>
      <c r="E614">
        <v>55</v>
      </c>
    </row>
    <row r="615" spans="1:5" x14ac:dyDescent="0.25">
      <c r="A615">
        <v>26</v>
      </c>
      <c r="B615" s="3">
        <v>42306</v>
      </c>
      <c r="C615">
        <v>27</v>
      </c>
      <c r="D615" t="s">
        <v>8</v>
      </c>
      <c r="E615">
        <v>26</v>
      </c>
    </row>
    <row r="616" spans="1:5" x14ac:dyDescent="0.25">
      <c r="A616">
        <v>76</v>
      </c>
      <c r="B616" s="3">
        <v>42307</v>
      </c>
      <c r="C616">
        <v>36</v>
      </c>
      <c r="D616" t="s">
        <v>6</v>
      </c>
      <c r="E616">
        <v>87</v>
      </c>
    </row>
    <row r="617" spans="1:5" x14ac:dyDescent="0.25">
      <c r="A617">
        <v>25</v>
      </c>
      <c r="B617" s="3">
        <v>42308</v>
      </c>
      <c r="C617">
        <v>55</v>
      </c>
      <c r="D617" t="s">
        <v>9</v>
      </c>
      <c r="E617">
        <v>-1</v>
      </c>
    </row>
    <row r="618" spans="1:5" x14ac:dyDescent="0.25">
      <c r="A618">
        <v>56</v>
      </c>
      <c r="B618" s="3">
        <v>42310</v>
      </c>
      <c r="C618">
        <v>14</v>
      </c>
      <c r="D618" t="s">
        <v>6</v>
      </c>
      <c r="E618">
        <v>16</v>
      </c>
    </row>
    <row r="619" spans="1:5" x14ac:dyDescent="0.25">
      <c r="A619">
        <v>29</v>
      </c>
      <c r="B619" s="3">
        <v>42311</v>
      </c>
      <c r="C619">
        <v>14</v>
      </c>
      <c r="D619" t="s">
        <v>6</v>
      </c>
      <c r="E619">
        <v>51</v>
      </c>
    </row>
    <row r="620" spans="1:5" x14ac:dyDescent="0.25">
      <c r="A620">
        <v>41</v>
      </c>
      <c r="B620" s="3">
        <v>42313</v>
      </c>
      <c r="C620">
        <v>18</v>
      </c>
      <c r="D620" t="s">
        <v>5</v>
      </c>
      <c r="E620">
        <v>9</v>
      </c>
    </row>
    <row r="621" spans="1:5" x14ac:dyDescent="0.25">
      <c r="A621">
        <v>36</v>
      </c>
      <c r="B621" s="3">
        <v>42313</v>
      </c>
      <c r="C621">
        <v>10</v>
      </c>
      <c r="D621" t="s">
        <v>6</v>
      </c>
      <c r="E621">
        <v>50</v>
      </c>
    </row>
    <row r="622" spans="1:5" x14ac:dyDescent="0.25">
      <c r="A622">
        <v>41</v>
      </c>
      <c r="B622" s="3">
        <v>42314</v>
      </c>
      <c r="C622">
        <v>13</v>
      </c>
      <c r="D622" t="s">
        <v>6</v>
      </c>
      <c r="E622">
        <v>3</v>
      </c>
    </row>
    <row r="623" spans="1:5" x14ac:dyDescent="0.25">
      <c r="A623">
        <v>27</v>
      </c>
      <c r="B623" s="3">
        <v>42315</v>
      </c>
      <c r="C623">
        <v>23</v>
      </c>
      <c r="D623" t="s">
        <v>6</v>
      </c>
      <c r="E623">
        <v>17</v>
      </c>
    </row>
    <row r="624" spans="1:5" x14ac:dyDescent="0.25">
      <c r="A624">
        <v>69</v>
      </c>
      <c r="B624" s="3">
        <v>42316</v>
      </c>
      <c r="C624">
        <v>8</v>
      </c>
      <c r="D624" t="s">
        <v>5</v>
      </c>
      <c r="E624">
        <v>26</v>
      </c>
    </row>
    <row r="625" spans="1:5" x14ac:dyDescent="0.25">
      <c r="A625">
        <v>54</v>
      </c>
      <c r="B625" s="3">
        <v>42316</v>
      </c>
      <c r="C625">
        <v>18</v>
      </c>
      <c r="D625" t="s">
        <v>5</v>
      </c>
      <c r="E625">
        <v>36</v>
      </c>
    </row>
    <row r="626" spans="1:5" x14ac:dyDescent="0.25">
      <c r="A626">
        <v>85</v>
      </c>
      <c r="B626" s="3">
        <v>42317</v>
      </c>
      <c r="C626">
        <v>36</v>
      </c>
      <c r="D626" t="s">
        <v>6</v>
      </c>
      <c r="E626">
        <v>45</v>
      </c>
    </row>
    <row r="627" spans="1:5" x14ac:dyDescent="0.25">
      <c r="A627">
        <v>81</v>
      </c>
      <c r="B627" s="3">
        <v>42319</v>
      </c>
      <c r="C627">
        <v>36</v>
      </c>
      <c r="D627" t="s">
        <v>6</v>
      </c>
      <c r="E627">
        <v>97</v>
      </c>
    </row>
    <row r="628" spans="1:5" x14ac:dyDescent="0.25">
      <c r="A628">
        <v>39</v>
      </c>
      <c r="B628" s="3">
        <v>42320</v>
      </c>
      <c r="C628">
        <v>13</v>
      </c>
      <c r="D628" t="s">
        <v>6</v>
      </c>
      <c r="E628">
        <v>96</v>
      </c>
    </row>
    <row r="629" spans="1:5" x14ac:dyDescent="0.25">
      <c r="A629">
        <v>54</v>
      </c>
      <c r="B629" s="3">
        <v>42322</v>
      </c>
      <c r="C629">
        <v>36</v>
      </c>
      <c r="D629" t="s">
        <v>6</v>
      </c>
      <c r="E629">
        <v>23</v>
      </c>
    </row>
    <row r="630" spans="1:5" x14ac:dyDescent="0.25">
      <c r="A630">
        <v>40</v>
      </c>
      <c r="B630" s="3">
        <v>42323</v>
      </c>
      <c r="C630">
        <v>43</v>
      </c>
      <c r="D630" t="s">
        <v>5</v>
      </c>
      <c r="E630">
        <v>23</v>
      </c>
    </row>
    <row r="631" spans="1:5" x14ac:dyDescent="0.25">
      <c r="A631">
        <v>69</v>
      </c>
      <c r="B631" s="3">
        <v>42324</v>
      </c>
      <c r="C631">
        <v>36</v>
      </c>
      <c r="D631" t="s">
        <v>6</v>
      </c>
      <c r="E631">
        <v>22</v>
      </c>
    </row>
    <row r="632" spans="1:5" x14ac:dyDescent="0.25">
      <c r="A632">
        <v>36</v>
      </c>
      <c r="B632" s="3">
        <v>42325</v>
      </c>
      <c r="C632">
        <v>23</v>
      </c>
      <c r="D632" t="s">
        <v>6</v>
      </c>
      <c r="E632">
        <v>63</v>
      </c>
    </row>
    <row r="633" spans="1:5" x14ac:dyDescent="0.25">
      <c r="A633">
        <v>69</v>
      </c>
      <c r="B633" s="3">
        <v>42327</v>
      </c>
      <c r="C633">
        <v>27</v>
      </c>
      <c r="D633" t="s">
        <v>8</v>
      </c>
      <c r="E633">
        <v>96</v>
      </c>
    </row>
    <row r="634" spans="1:5" x14ac:dyDescent="0.25">
      <c r="A634">
        <v>49</v>
      </c>
      <c r="B634" s="3">
        <v>42327</v>
      </c>
      <c r="C634">
        <v>36</v>
      </c>
      <c r="D634" t="s">
        <v>6</v>
      </c>
      <c r="E634">
        <v>68</v>
      </c>
    </row>
    <row r="635" spans="1:5" x14ac:dyDescent="0.25">
      <c r="A635">
        <v>43</v>
      </c>
      <c r="B635" s="3">
        <v>42328</v>
      </c>
      <c r="C635">
        <v>3</v>
      </c>
      <c r="D635" t="s">
        <v>5</v>
      </c>
      <c r="E635">
        <v>40</v>
      </c>
    </row>
    <row r="636" spans="1:5" x14ac:dyDescent="0.25">
      <c r="A636">
        <v>44</v>
      </c>
      <c r="B636" s="3">
        <v>42331</v>
      </c>
      <c r="C636">
        <v>39</v>
      </c>
      <c r="D636" t="s">
        <v>5</v>
      </c>
      <c r="E636">
        <v>15</v>
      </c>
    </row>
    <row r="637" spans="1:5" x14ac:dyDescent="0.25">
      <c r="A637">
        <v>50</v>
      </c>
      <c r="B637" s="3">
        <v>42333</v>
      </c>
      <c r="C637">
        <v>8</v>
      </c>
      <c r="D637" t="s">
        <v>5</v>
      </c>
      <c r="E637">
        <v>1</v>
      </c>
    </row>
    <row r="638" spans="1:5" x14ac:dyDescent="0.25">
      <c r="A638">
        <v>29</v>
      </c>
      <c r="B638" s="3">
        <v>42333</v>
      </c>
      <c r="C638">
        <v>8</v>
      </c>
      <c r="D638" t="s">
        <v>5</v>
      </c>
      <c r="E638">
        <v>94</v>
      </c>
    </row>
    <row r="639" spans="1:5" x14ac:dyDescent="0.25">
      <c r="A639">
        <v>55</v>
      </c>
      <c r="B639" s="3">
        <v>42334</v>
      </c>
      <c r="C639">
        <v>49</v>
      </c>
      <c r="D639" t="s">
        <v>8</v>
      </c>
      <c r="E639">
        <v>84</v>
      </c>
    </row>
    <row r="640" spans="1:5" x14ac:dyDescent="0.25">
      <c r="A640">
        <v>60</v>
      </c>
      <c r="B640" s="3">
        <v>42335</v>
      </c>
      <c r="C640">
        <v>47</v>
      </c>
      <c r="D640" t="s">
        <v>5</v>
      </c>
      <c r="E640">
        <v>23</v>
      </c>
    </row>
    <row r="641" spans="1:5" x14ac:dyDescent="0.25">
      <c r="A641">
        <v>74</v>
      </c>
      <c r="B641" s="3">
        <v>42335</v>
      </c>
      <c r="C641">
        <v>36</v>
      </c>
      <c r="D641" t="s">
        <v>6</v>
      </c>
      <c r="E641">
        <v>15</v>
      </c>
    </row>
    <row r="642" spans="1:5" x14ac:dyDescent="0.25">
      <c r="A642">
        <v>84</v>
      </c>
      <c r="B642" s="3">
        <v>42336</v>
      </c>
      <c r="C642">
        <v>58</v>
      </c>
      <c r="D642" t="s">
        <v>9</v>
      </c>
      <c r="E642">
        <v>-1</v>
      </c>
    </row>
    <row r="643" spans="1:5" x14ac:dyDescent="0.25">
      <c r="A643">
        <v>83</v>
      </c>
      <c r="B643" s="3">
        <v>42337</v>
      </c>
      <c r="C643">
        <v>49</v>
      </c>
      <c r="D643" t="s">
        <v>8</v>
      </c>
      <c r="E643">
        <v>47</v>
      </c>
    </row>
    <row r="644" spans="1:5" x14ac:dyDescent="0.25">
      <c r="A644">
        <v>94</v>
      </c>
      <c r="B644" s="3">
        <v>42337</v>
      </c>
      <c r="C644">
        <v>32</v>
      </c>
      <c r="D644" t="s">
        <v>7</v>
      </c>
      <c r="E644">
        <v>-1</v>
      </c>
    </row>
    <row r="645" spans="1:5" x14ac:dyDescent="0.25">
      <c r="A645">
        <v>74</v>
      </c>
      <c r="B645" s="3">
        <v>42339</v>
      </c>
      <c r="C645">
        <v>13</v>
      </c>
      <c r="D645" t="s">
        <v>6</v>
      </c>
      <c r="E645">
        <v>28</v>
      </c>
    </row>
    <row r="646" spans="1:5" x14ac:dyDescent="0.25">
      <c r="A646">
        <v>69</v>
      </c>
      <c r="B646" s="3">
        <v>42340</v>
      </c>
      <c r="C646">
        <v>18</v>
      </c>
      <c r="D646" t="s">
        <v>5</v>
      </c>
      <c r="E646">
        <v>1</v>
      </c>
    </row>
    <row r="647" spans="1:5" x14ac:dyDescent="0.25">
      <c r="A647">
        <v>98</v>
      </c>
      <c r="B647" s="3">
        <v>42341</v>
      </c>
      <c r="C647">
        <v>1</v>
      </c>
      <c r="D647" t="s">
        <v>9</v>
      </c>
      <c r="E647">
        <v>-1</v>
      </c>
    </row>
    <row r="648" spans="1:5" x14ac:dyDescent="0.25">
      <c r="A648">
        <v>52</v>
      </c>
      <c r="B648" s="3">
        <v>42342</v>
      </c>
      <c r="C648">
        <v>36</v>
      </c>
      <c r="D648" t="s">
        <v>6</v>
      </c>
      <c r="E648">
        <v>16</v>
      </c>
    </row>
    <row r="649" spans="1:5" x14ac:dyDescent="0.25">
      <c r="A649">
        <v>88</v>
      </c>
      <c r="B649" s="3">
        <v>42342</v>
      </c>
      <c r="C649">
        <v>56</v>
      </c>
      <c r="D649" t="s">
        <v>9</v>
      </c>
      <c r="E649">
        <v>-1</v>
      </c>
    </row>
    <row r="650" spans="1:5" x14ac:dyDescent="0.25">
      <c r="A650">
        <v>52</v>
      </c>
      <c r="B650" s="3">
        <v>42344</v>
      </c>
      <c r="C650">
        <v>36</v>
      </c>
      <c r="D650" t="s">
        <v>6</v>
      </c>
      <c r="E650">
        <v>11</v>
      </c>
    </row>
    <row r="651" spans="1:5" x14ac:dyDescent="0.25">
      <c r="A651">
        <v>70</v>
      </c>
      <c r="B651" s="3">
        <v>42345</v>
      </c>
      <c r="C651">
        <v>36</v>
      </c>
      <c r="D651" t="s">
        <v>6</v>
      </c>
      <c r="E651">
        <v>81</v>
      </c>
    </row>
    <row r="652" spans="1:5" x14ac:dyDescent="0.25">
      <c r="A652">
        <v>59</v>
      </c>
      <c r="B652" s="3">
        <v>42348</v>
      </c>
      <c r="C652">
        <v>36</v>
      </c>
      <c r="D652" t="s">
        <v>6</v>
      </c>
      <c r="E652">
        <v>41</v>
      </c>
    </row>
    <row r="653" spans="1:5" x14ac:dyDescent="0.25">
      <c r="A653">
        <v>74</v>
      </c>
      <c r="B653" s="3">
        <v>42349</v>
      </c>
      <c r="C653">
        <v>43</v>
      </c>
      <c r="D653" t="s">
        <v>5</v>
      </c>
      <c r="E653">
        <v>16</v>
      </c>
    </row>
    <row r="654" spans="1:5" x14ac:dyDescent="0.25">
      <c r="A654">
        <v>91</v>
      </c>
      <c r="B654" s="3">
        <v>42349</v>
      </c>
      <c r="C654">
        <v>18</v>
      </c>
      <c r="D654" t="s">
        <v>5</v>
      </c>
      <c r="E654">
        <v>45</v>
      </c>
    </row>
    <row r="655" spans="1:5" x14ac:dyDescent="0.25">
      <c r="A655">
        <v>40</v>
      </c>
      <c r="B655" s="3">
        <v>42350</v>
      </c>
      <c r="C655">
        <v>10</v>
      </c>
      <c r="D655" t="s">
        <v>6</v>
      </c>
      <c r="E655">
        <v>57</v>
      </c>
    </row>
    <row r="656" spans="1:5" x14ac:dyDescent="0.25">
      <c r="A656">
        <v>55</v>
      </c>
      <c r="B656" s="3">
        <v>42351</v>
      </c>
      <c r="C656">
        <v>36</v>
      </c>
      <c r="D656" t="s">
        <v>6</v>
      </c>
      <c r="E656">
        <v>37</v>
      </c>
    </row>
    <row r="657" spans="1:5" x14ac:dyDescent="0.25">
      <c r="A657">
        <v>29</v>
      </c>
      <c r="B657" s="3">
        <v>42351</v>
      </c>
      <c r="C657">
        <v>33</v>
      </c>
      <c r="D657" t="s">
        <v>8</v>
      </c>
      <c r="E657">
        <v>43</v>
      </c>
    </row>
    <row r="658" spans="1:5" x14ac:dyDescent="0.25">
      <c r="A658">
        <v>36</v>
      </c>
      <c r="B658" s="3">
        <v>42352</v>
      </c>
      <c r="C658">
        <v>10</v>
      </c>
      <c r="D658" t="s">
        <v>6</v>
      </c>
      <c r="E658">
        <v>74</v>
      </c>
    </row>
    <row r="659" spans="1:5" x14ac:dyDescent="0.25">
      <c r="A659">
        <v>27</v>
      </c>
      <c r="B659" s="3">
        <v>42353</v>
      </c>
      <c r="C659">
        <v>8</v>
      </c>
      <c r="D659" t="s">
        <v>5</v>
      </c>
      <c r="E659">
        <v>62</v>
      </c>
    </row>
    <row r="660" spans="1:5" x14ac:dyDescent="0.25">
      <c r="A660">
        <v>74</v>
      </c>
      <c r="B660" s="3">
        <v>42355</v>
      </c>
      <c r="C660">
        <v>23</v>
      </c>
      <c r="D660" t="s">
        <v>6</v>
      </c>
      <c r="E660">
        <v>48</v>
      </c>
    </row>
    <row r="661" spans="1:5" x14ac:dyDescent="0.25">
      <c r="A661">
        <v>56</v>
      </c>
      <c r="B661" s="3">
        <v>42357</v>
      </c>
      <c r="C661">
        <v>8</v>
      </c>
      <c r="D661" t="s">
        <v>5</v>
      </c>
      <c r="E661">
        <v>90</v>
      </c>
    </row>
    <row r="662" spans="1:5" x14ac:dyDescent="0.25">
      <c r="A662">
        <v>84</v>
      </c>
      <c r="B662" s="3">
        <v>42358</v>
      </c>
      <c r="C662">
        <v>51</v>
      </c>
      <c r="D662" t="s">
        <v>8</v>
      </c>
      <c r="E662">
        <v>65</v>
      </c>
    </row>
    <row r="663" spans="1:5" x14ac:dyDescent="0.25">
      <c r="A663">
        <v>25</v>
      </c>
      <c r="B663" s="3">
        <v>42362</v>
      </c>
      <c r="C663">
        <v>43</v>
      </c>
      <c r="D663" t="s">
        <v>5</v>
      </c>
      <c r="E663">
        <v>17</v>
      </c>
    </row>
    <row r="664" spans="1:5" x14ac:dyDescent="0.25">
      <c r="A664">
        <v>97</v>
      </c>
      <c r="B664" s="3">
        <v>42362</v>
      </c>
      <c r="C664">
        <v>36</v>
      </c>
      <c r="D664" t="s">
        <v>6</v>
      </c>
      <c r="E664">
        <v>98</v>
      </c>
    </row>
    <row r="665" spans="1:5" x14ac:dyDescent="0.25">
      <c r="A665">
        <v>67</v>
      </c>
      <c r="B665" s="3">
        <v>42363</v>
      </c>
      <c r="C665">
        <v>13</v>
      </c>
      <c r="D665" t="s">
        <v>6</v>
      </c>
      <c r="E665">
        <v>73</v>
      </c>
    </row>
    <row r="666" spans="1:5" x14ac:dyDescent="0.25">
      <c r="A666">
        <v>86</v>
      </c>
      <c r="B666" s="3">
        <v>42363</v>
      </c>
      <c r="C666">
        <v>36</v>
      </c>
      <c r="D666" t="s">
        <v>6</v>
      </c>
      <c r="E666">
        <v>45</v>
      </c>
    </row>
    <row r="667" spans="1:5" x14ac:dyDescent="0.25">
      <c r="A667">
        <v>55</v>
      </c>
      <c r="B667" s="3">
        <v>42364</v>
      </c>
      <c r="C667">
        <v>34</v>
      </c>
      <c r="D667" t="s">
        <v>8</v>
      </c>
      <c r="E667">
        <v>74</v>
      </c>
    </row>
    <row r="668" spans="1:5" x14ac:dyDescent="0.25">
      <c r="A668">
        <v>74</v>
      </c>
      <c r="B668" s="3">
        <v>42364</v>
      </c>
      <c r="C668">
        <v>23</v>
      </c>
      <c r="D668" t="s">
        <v>6</v>
      </c>
      <c r="E668">
        <v>10</v>
      </c>
    </row>
    <row r="669" spans="1:5" x14ac:dyDescent="0.25">
      <c r="A669">
        <v>79</v>
      </c>
      <c r="B669" s="3">
        <v>42364</v>
      </c>
      <c r="C669">
        <v>36</v>
      </c>
      <c r="D669" t="s">
        <v>6</v>
      </c>
      <c r="E669">
        <v>86</v>
      </c>
    </row>
    <row r="670" spans="1:5" x14ac:dyDescent="0.25">
      <c r="A670">
        <v>60</v>
      </c>
      <c r="B670" s="3">
        <v>42365</v>
      </c>
      <c r="C670">
        <v>36</v>
      </c>
      <c r="D670" t="s">
        <v>6</v>
      </c>
      <c r="E670">
        <v>62</v>
      </c>
    </row>
    <row r="671" spans="1:5" x14ac:dyDescent="0.25">
      <c r="A671">
        <v>79</v>
      </c>
      <c r="B671" s="3">
        <v>42366</v>
      </c>
      <c r="C671">
        <v>36</v>
      </c>
      <c r="D671" t="s">
        <v>6</v>
      </c>
      <c r="E671">
        <v>71</v>
      </c>
    </row>
    <row r="672" spans="1:5" x14ac:dyDescent="0.25">
      <c r="A672">
        <v>31</v>
      </c>
      <c r="B672" s="3">
        <v>42367</v>
      </c>
      <c r="C672">
        <v>23</v>
      </c>
      <c r="D672" t="s">
        <v>6</v>
      </c>
      <c r="E672">
        <v>25</v>
      </c>
    </row>
    <row r="673" spans="1:5" x14ac:dyDescent="0.25">
      <c r="A673">
        <v>97</v>
      </c>
      <c r="B673" s="3">
        <v>42367</v>
      </c>
      <c r="C673">
        <v>36</v>
      </c>
      <c r="D673" t="s">
        <v>6</v>
      </c>
      <c r="E673">
        <v>70</v>
      </c>
    </row>
    <row r="674" spans="1:5" x14ac:dyDescent="0.25">
      <c r="A674">
        <v>59</v>
      </c>
      <c r="B674" s="3">
        <v>42370</v>
      </c>
      <c r="C674">
        <v>51</v>
      </c>
      <c r="D674" t="s">
        <v>8</v>
      </c>
      <c r="E674">
        <v>9</v>
      </c>
    </row>
    <row r="675" spans="1:5" x14ac:dyDescent="0.25">
      <c r="A675">
        <v>62</v>
      </c>
      <c r="B675" s="3">
        <v>42372</v>
      </c>
      <c r="C675">
        <v>17</v>
      </c>
      <c r="D675" t="s">
        <v>6</v>
      </c>
      <c r="E675">
        <v>32</v>
      </c>
    </row>
    <row r="676" spans="1:5" x14ac:dyDescent="0.25">
      <c r="A676">
        <v>74</v>
      </c>
      <c r="B676" s="3">
        <v>42373</v>
      </c>
      <c r="C676">
        <v>46</v>
      </c>
      <c r="D676" t="s">
        <v>8</v>
      </c>
      <c r="E676">
        <v>50</v>
      </c>
    </row>
    <row r="677" spans="1:5" x14ac:dyDescent="0.25">
      <c r="A677">
        <v>28</v>
      </c>
      <c r="B677" s="3">
        <v>42373</v>
      </c>
      <c r="C677">
        <v>8</v>
      </c>
      <c r="D677" t="s">
        <v>5</v>
      </c>
      <c r="E677">
        <v>65</v>
      </c>
    </row>
    <row r="678" spans="1:5" x14ac:dyDescent="0.25">
      <c r="A678">
        <v>76</v>
      </c>
      <c r="B678" s="3">
        <v>42375</v>
      </c>
      <c r="C678">
        <v>43</v>
      </c>
      <c r="D678" t="s">
        <v>5</v>
      </c>
      <c r="E678">
        <v>97</v>
      </c>
    </row>
    <row r="679" spans="1:5" x14ac:dyDescent="0.25">
      <c r="A679">
        <v>42</v>
      </c>
      <c r="B679" s="3">
        <v>42375</v>
      </c>
      <c r="C679">
        <v>46</v>
      </c>
      <c r="D679" t="s">
        <v>8</v>
      </c>
      <c r="E679">
        <v>74</v>
      </c>
    </row>
    <row r="680" spans="1:5" x14ac:dyDescent="0.25">
      <c r="A680">
        <v>88</v>
      </c>
      <c r="B680" s="3">
        <v>42376</v>
      </c>
      <c r="C680">
        <v>18</v>
      </c>
      <c r="D680" t="s">
        <v>5</v>
      </c>
      <c r="E680">
        <v>36</v>
      </c>
    </row>
    <row r="681" spans="1:5" x14ac:dyDescent="0.25">
      <c r="A681">
        <v>69</v>
      </c>
      <c r="B681" s="3">
        <v>42376</v>
      </c>
      <c r="C681">
        <v>26</v>
      </c>
      <c r="D681" t="s">
        <v>8</v>
      </c>
      <c r="E681">
        <v>12</v>
      </c>
    </row>
    <row r="682" spans="1:5" x14ac:dyDescent="0.25">
      <c r="A682">
        <v>28</v>
      </c>
      <c r="B682" s="3">
        <v>42377</v>
      </c>
      <c r="C682">
        <v>42</v>
      </c>
      <c r="D682" t="s">
        <v>5</v>
      </c>
      <c r="E682">
        <v>96</v>
      </c>
    </row>
    <row r="683" spans="1:5" x14ac:dyDescent="0.25">
      <c r="A683">
        <v>72</v>
      </c>
      <c r="B683" s="3">
        <v>42380</v>
      </c>
      <c r="C683">
        <v>1</v>
      </c>
      <c r="D683" t="s">
        <v>9</v>
      </c>
      <c r="E683">
        <v>-1</v>
      </c>
    </row>
    <row r="684" spans="1:5" x14ac:dyDescent="0.25">
      <c r="A684">
        <v>78</v>
      </c>
      <c r="B684" s="3">
        <v>42381</v>
      </c>
      <c r="C684">
        <v>8</v>
      </c>
      <c r="D684" t="s">
        <v>5</v>
      </c>
      <c r="E684">
        <v>98</v>
      </c>
    </row>
    <row r="685" spans="1:5" x14ac:dyDescent="0.25">
      <c r="A685">
        <v>34</v>
      </c>
      <c r="B685" s="3">
        <v>42382</v>
      </c>
      <c r="C685">
        <v>36</v>
      </c>
      <c r="D685" t="s">
        <v>6</v>
      </c>
      <c r="E685">
        <v>33</v>
      </c>
    </row>
    <row r="686" spans="1:5" x14ac:dyDescent="0.25">
      <c r="A686">
        <v>78</v>
      </c>
      <c r="B686" s="3">
        <v>42383</v>
      </c>
      <c r="C686">
        <v>8</v>
      </c>
      <c r="D686" t="s">
        <v>5</v>
      </c>
      <c r="E686">
        <v>30</v>
      </c>
    </row>
    <row r="687" spans="1:5" x14ac:dyDescent="0.25">
      <c r="A687">
        <v>87</v>
      </c>
      <c r="B687" s="3">
        <v>42384</v>
      </c>
      <c r="C687">
        <v>56</v>
      </c>
      <c r="D687" t="s">
        <v>9</v>
      </c>
      <c r="E687">
        <v>-1</v>
      </c>
    </row>
    <row r="688" spans="1:5" x14ac:dyDescent="0.25">
      <c r="A688">
        <v>70</v>
      </c>
      <c r="B688" s="3">
        <v>42385</v>
      </c>
      <c r="C688">
        <v>23</v>
      </c>
      <c r="D688" t="s">
        <v>6</v>
      </c>
      <c r="E688">
        <v>19</v>
      </c>
    </row>
    <row r="689" spans="1:5" x14ac:dyDescent="0.25">
      <c r="A689">
        <v>37</v>
      </c>
      <c r="B689" s="3">
        <v>42386</v>
      </c>
      <c r="C689">
        <v>43</v>
      </c>
      <c r="D689" t="s">
        <v>5</v>
      </c>
      <c r="E689">
        <v>99</v>
      </c>
    </row>
    <row r="690" spans="1:5" x14ac:dyDescent="0.25">
      <c r="A690">
        <v>54</v>
      </c>
      <c r="B690" s="3">
        <v>42387</v>
      </c>
      <c r="C690">
        <v>13</v>
      </c>
      <c r="D690" t="s">
        <v>6</v>
      </c>
      <c r="E690">
        <v>70</v>
      </c>
    </row>
    <row r="691" spans="1:5" x14ac:dyDescent="0.25">
      <c r="A691">
        <v>85</v>
      </c>
      <c r="B691" s="3">
        <v>42388</v>
      </c>
      <c r="C691">
        <v>13</v>
      </c>
      <c r="D691" t="s">
        <v>6</v>
      </c>
      <c r="E691">
        <v>57</v>
      </c>
    </row>
    <row r="692" spans="1:5" x14ac:dyDescent="0.25">
      <c r="A692">
        <v>30</v>
      </c>
      <c r="B692" s="3">
        <v>42390</v>
      </c>
      <c r="C692">
        <v>27</v>
      </c>
      <c r="D692" t="s">
        <v>8</v>
      </c>
      <c r="E692">
        <v>20</v>
      </c>
    </row>
    <row r="693" spans="1:5" x14ac:dyDescent="0.25">
      <c r="A693">
        <v>37</v>
      </c>
      <c r="B693" s="3">
        <v>42390</v>
      </c>
      <c r="C693">
        <v>18</v>
      </c>
      <c r="D693" t="s">
        <v>5</v>
      </c>
      <c r="E693">
        <v>30</v>
      </c>
    </row>
    <row r="694" spans="1:5" x14ac:dyDescent="0.25">
      <c r="A694">
        <v>91</v>
      </c>
      <c r="B694" s="3">
        <v>42390</v>
      </c>
      <c r="C694">
        <v>23</v>
      </c>
      <c r="D694" t="s">
        <v>6</v>
      </c>
      <c r="E694">
        <v>47</v>
      </c>
    </row>
    <row r="695" spans="1:5" x14ac:dyDescent="0.25">
      <c r="A695">
        <v>34</v>
      </c>
      <c r="B695" s="3">
        <v>42392</v>
      </c>
      <c r="C695">
        <v>36</v>
      </c>
      <c r="D695" t="s">
        <v>6</v>
      </c>
      <c r="E695">
        <v>58</v>
      </c>
    </row>
    <row r="696" spans="1:5" x14ac:dyDescent="0.25">
      <c r="A696">
        <v>88</v>
      </c>
      <c r="B696" s="3">
        <v>42397</v>
      </c>
      <c r="C696">
        <v>36</v>
      </c>
      <c r="D696" t="s">
        <v>6</v>
      </c>
      <c r="E696">
        <v>18</v>
      </c>
    </row>
    <row r="697" spans="1:5" x14ac:dyDescent="0.25">
      <c r="A697">
        <v>50</v>
      </c>
      <c r="B697" s="3">
        <v>42399</v>
      </c>
      <c r="C697">
        <v>8</v>
      </c>
      <c r="D697" t="s">
        <v>5</v>
      </c>
      <c r="E697">
        <v>99</v>
      </c>
    </row>
    <row r="698" spans="1:5" x14ac:dyDescent="0.25">
      <c r="A698">
        <v>62</v>
      </c>
      <c r="B698" s="3">
        <v>42401</v>
      </c>
      <c r="C698">
        <v>13</v>
      </c>
      <c r="D698" t="s">
        <v>6</v>
      </c>
      <c r="E698">
        <v>75</v>
      </c>
    </row>
    <row r="699" spans="1:5" x14ac:dyDescent="0.25">
      <c r="A699">
        <v>73</v>
      </c>
      <c r="B699" s="3">
        <v>42402</v>
      </c>
      <c r="C699">
        <v>6</v>
      </c>
      <c r="D699" t="s">
        <v>5</v>
      </c>
      <c r="E699">
        <v>15</v>
      </c>
    </row>
    <row r="700" spans="1:5" x14ac:dyDescent="0.25">
      <c r="A700">
        <v>46</v>
      </c>
      <c r="B700" s="3">
        <v>42402</v>
      </c>
      <c r="C700">
        <v>18</v>
      </c>
      <c r="D700" t="s">
        <v>5</v>
      </c>
      <c r="E700">
        <v>39</v>
      </c>
    </row>
    <row r="701" spans="1:5" x14ac:dyDescent="0.25">
      <c r="A701">
        <v>50</v>
      </c>
      <c r="B701" s="3">
        <v>42403</v>
      </c>
      <c r="C701">
        <v>58</v>
      </c>
      <c r="D701" t="s">
        <v>9</v>
      </c>
      <c r="E701">
        <v>-1</v>
      </c>
    </row>
    <row r="702" spans="1:5" x14ac:dyDescent="0.25">
      <c r="A702">
        <v>73</v>
      </c>
      <c r="B702" s="3">
        <v>42404</v>
      </c>
      <c r="C702">
        <v>59</v>
      </c>
      <c r="D702" t="s">
        <v>9</v>
      </c>
      <c r="E702">
        <v>-1</v>
      </c>
    </row>
    <row r="703" spans="1:5" x14ac:dyDescent="0.25">
      <c r="A703">
        <v>79</v>
      </c>
      <c r="B703" s="3">
        <v>42406</v>
      </c>
      <c r="C703">
        <v>8</v>
      </c>
      <c r="D703" t="s">
        <v>5</v>
      </c>
      <c r="E703">
        <v>76</v>
      </c>
    </row>
    <row r="704" spans="1:5" x14ac:dyDescent="0.25">
      <c r="A704">
        <v>72</v>
      </c>
      <c r="B704" s="3">
        <v>42406</v>
      </c>
      <c r="C704">
        <v>36</v>
      </c>
      <c r="D704" t="s">
        <v>6</v>
      </c>
      <c r="E704">
        <v>53</v>
      </c>
    </row>
    <row r="705" spans="1:5" x14ac:dyDescent="0.25">
      <c r="A705">
        <v>81</v>
      </c>
      <c r="B705" s="3">
        <v>42407</v>
      </c>
      <c r="C705">
        <v>46</v>
      </c>
      <c r="D705" t="s">
        <v>8</v>
      </c>
      <c r="E705">
        <v>6</v>
      </c>
    </row>
    <row r="706" spans="1:5" x14ac:dyDescent="0.25">
      <c r="A706">
        <v>92</v>
      </c>
      <c r="B706" s="3">
        <v>42408</v>
      </c>
      <c r="C706">
        <v>17</v>
      </c>
      <c r="D706" t="s">
        <v>6</v>
      </c>
      <c r="E706">
        <v>38</v>
      </c>
    </row>
    <row r="707" spans="1:5" x14ac:dyDescent="0.25">
      <c r="A707">
        <v>56</v>
      </c>
      <c r="B707" s="3">
        <v>42410</v>
      </c>
      <c r="C707">
        <v>36</v>
      </c>
      <c r="D707" t="s">
        <v>6</v>
      </c>
      <c r="E707">
        <v>26</v>
      </c>
    </row>
    <row r="708" spans="1:5" x14ac:dyDescent="0.25">
      <c r="A708">
        <v>32</v>
      </c>
      <c r="B708" s="3">
        <v>42410</v>
      </c>
      <c r="C708">
        <v>36</v>
      </c>
      <c r="D708" t="s">
        <v>6</v>
      </c>
      <c r="E708">
        <v>47</v>
      </c>
    </row>
    <row r="709" spans="1:5" x14ac:dyDescent="0.25">
      <c r="A709">
        <v>25</v>
      </c>
      <c r="B709" s="3">
        <v>42411</v>
      </c>
      <c r="C709">
        <v>10</v>
      </c>
      <c r="D709" t="s">
        <v>6</v>
      </c>
      <c r="E709">
        <v>62</v>
      </c>
    </row>
    <row r="710" spans="1:5" x14ac:dyDescent="0.25">
      <c r="A710">
        <v>76</v>
      </c>
      <c r="B710" s="3">
        <v>42411</v>
      </c>
      <c r="C710">
        <v>49</v>
      </c>
      <c r="D710" t="s">
        <v>8</v>
      </c>
      <c r="E710">
        <v>47</v>
      </c>
    </row>
    <row r="711" spans="1:5" x14ac:dyDescent="0.25">
      <c r="A711">
        <v>48</v>
      </c>
      <c r="B711" s="3">
        <v>42411</v>
      </c>
      <c r="C711">
        <v>36</v>
      </c>
      <c r="D711" t="s">
        <v>6</v>
      </c>
      <c r="E711">
        <v>67</v>
      </c>
    </row>
    <row r="712" spans="1:5" x14ac:dyDescent="0.25">
      <c r="A712">
        <v>75</v>
      </c>
      <c r="B712" s="3">
        <v>42411</v>
      </c>
      <c r="C712">
        <v>18</v>
      </c>
      <c r="D712" t="s">
        <v>5</v>
      </c>
      <c r="E712">
        <v>74</v>
      </c>
    </row>
    <row r="713" spans="1:5" x14ac:dyDescent="0.25">
      <c r="A713">
        <v>55</v>
      </c>
      <c r="B713" s="3">
        <v>42413</v>
      </c>
      <c r="C713">
        <v>8</v>
      </c>
      <c r="D713" t="s">
        <v>5</v>
      </c>
      <c r="E713">
        <v>82</v>
      </c>
    </row>
    <row r="714" spans="1:5" x14ac:dyDescent="0.25">
      <c r="A714">
        <v>77</v>
      </c>
      <c r="B714" s="3">
        <v>42414</v>
      </c>
      <c r="C714">
        <v>8</v>
      </c>
      <c r="D714" t="s">
        <v>5</v>
      </c>
      <c r="E714">
        <v>73</v>
      </c>
    </row>
    <row r="715" spans="1:5" x14ac:dyDescent="0.25">
      <c r="A715">
        <v>33</v>
      </c>
      <c r="B715" s="3">
        <v>42414</v>
      </c>
      <c r="C715">
        <v>59</v>
      </c>
      <c r="D715" t="s">
        <v>9</v>
      </c>
      <c r="E715">
        <v>-1</v>
      </c>
    </row>
    <row r="716" spans="1:5" x14ac:dyDescent="0.25">
      <c r="A716">
        <v>57</v>
      </c>
      <c r="B716" s="3">
        <v>42416</v>
      </c>
      <c r="C716">
        <v>13</v>
      </c>
      <c r="D716" t="s">
        <v>6</v>
      </c>
      <c r="E716">
        <v>32</v>
      </c>
    </row>
    <row r="717" spans="1:5" x14ac:dyDescent="0.25">
      <c r="A717">
        <v>48</v>
      </c>
      <c r="B717" s="3">
        <v>42416</v>
      </c>
      <c r="C717">
        <v>10</v>
      </c>
      <c r="D717" t="s">
        <v>6</v>
      </c>
      <c r="E717">
        <v>96</v>
      </c>
    </row>
    <row r="718" spans="1:5" x14ac:dyDescent="0.25">
      <c r="A718">
        <v>61</v>
      </c>
      <c r="B718" s="3">
        <v>42420</v>
      </c>
      <c r="C718">
        <v>46</v>
      </c>
      <c r="D718" t="s">
        <v>8</v>
      </c>
      <c r="E718">
        <v>84</v>
      </c>
    </row>
    <row r="719" spans="1:5" x14ac:dyDescent="0.25">
      <c r="A719">
        <v>51</v>
      </c>
      <c r="B719" s="3">
        <v>42420</v>
      </c>
      <c r="C719">
        <v>8</v>
      </c>
      <c r="D719" t="s">
        <v>5</v>
      </c>
      <c r="E719">
        <v>9</v>
      </c>
    </row>
    <row r="720" spans="1:5" x14ac:dyDescent="0.25">
      <c r="A720">
        <v>48</v>
      </c>
      <c r="B720" s="3">
        <v>42422</v>
      </c>
      <c r="C720">
        <v>36</v>
      </c>
      <c r="D720" t="s">
        <v>6</v>
      </c>
      <c r="E720">
        <v>49</v>
      </c>
    </row>
    <row r="721" spans="1:5" x14ac:dyDescent="0.25">
      <c r="A721">
        <v>45</v>
      </c>
      <c r="B721" s="3">
        <v>42423</v>
      </c>
      <c r="C721">
        <v>58</v>
      </c>
      <c r="D721" t="s">
        <v>9</v>
      </c>
      <c r="E721">
        <v>-1</v>
      </c>
    </row>
    <row r="722" spans="1:5" x14ac:dyDescent="0.25">
      <c r="A722">
        <v>78</v>
      </c>
      <c r="B722" s="3">
        <v>42424</v>
      </c>
      <c r="C722">
        <v>59</v>
      </c>
      <c r="D722" t="s">
        <v>9</v>
      </c>
      <c r="E722">
        <v>-1</v>
      </c>
    </row>
    <row r="723" spans="1:5" x14ac:dyDescent="0.25">
      <c r="A723">
        <v>90</v>
      </c>
      <c r="B723" s="3">
        <v>42425</v>
      </c>
      <c r="C723">
        <v>8</v>
      </c>
      <c r="D723" t="s">
        <v>5</v>
      </c>
      <c r="E723">
        <v>5</v>
      </c>
    </row>
    <row r="724" spans="1:5" x14ac:dyDescent="0.25">
      <c r="A724">
        <v>58</v>
      </c>
      <c r="B724" s="3">
        <v>42427</v>
      </c>
      <c r="C724">
        <v>18</v>
      </c>
      <c r="D724" t="s">
        <v>5</v>
      </c>
      <c r="E724">
        <v>41</v>
      </c>
    </row>
    <row r="725" spans="1:5" x14ac:dyDescent="0.25">
      <c r="A725">
        <v>98</v>
      </c>
      <c r="B725" s="3">
        <v>42428</v>
      </c>
      <c r="C725">
        <v>51</v>
      </c>
      <c r="D725" t="s">
        <v>8</v>
      </c>
      <c r="E725">
        <v>16</v>
      </c>
    </row>
    <row r="726" spans="1:5" x14ac:dyDescent="0.25">
      <c r="A726">
        <v>66</v>
      </c>
      <c r="B726" s="3">
        <v>42428</v>
      </c>
      <c r="C726">
        <v>46</v>
      </c>
      <c r="D726" t="s">
        <v>8</v>
      </c>
      <c r="E726">
        <v>33</v>
      </c>
    </row>
    <row r="727" spans="1:5" x14ac:dyDescent="0.25">
      <c r="A727">
        <v>85</v>
      </c>
      <c r="B727" s="3">
        <v>42430</v>
      </c>
      <c r="C727">
        <v>43</v>
      </c>
      <c r="D727" t="s">
        <v>5</v>
      </c>
      <c r="E727">
        <v>13</v>
      </c>
    </row>
    <row r="728" spans="1:5" x14ac:dyDescent="0.25">
      <c r="A728">
        <v>63</v>
      </c>
      <c r="B728" s="3">
        <v>42431</v>
      </c>
      <c r="C728">
        <v>8</v>
      </c>
      <c r="D728" t="s">
        <v>5</v>
      </c>
      <c r="E728">
        <v>47</v>
      </c>
    </row>
    <row r="729" spans="1:5" x14ac:dyDescent="0.25">
      <c r="A729">
        <v>98</v>
      </c>
      <c r="B729" s="3">
        <v>42433</v>
      </c>
      <c r="C729">
        <v>46</v>
      </c>
      <c r="D729" t="s">
        <v>8</v>
      </c>
      <c r="E729">
        <v>36</v>
      </c>
    </row>
    <row r="730" spans="1:5" x14ac:dyDescent="0.25">
      <c r="A730">
        <v>54</v>
      </c>
      <c r="B730" s="3">
        <v>42433</v>
      </c>
      <c r="C730">
        <v>1</v>
      </c>
      <c r="D730" t="s">
        <v>9</v>
      </c>
      <c r="E730">
        <v>-1</v>
      </c>
    </row>
    <row r="731" spans="1:5" x14ac:dyDescent="0.25">
      <c r="A731">
        <v>98</v>
      </c>
      <c r="B731" s="3">
        <v>42435</v>
      </c>
      <c r="C731">
        <v>50</v>
      </c>
      <c r="D731" t="s">
        <v>8</v>
      </c>
      <c r="E731">
        <v>19</v>
      </c>
    </row>
    <row r="732" spans="1:5" x14ac:dyDescent="0.25">
      <c r="A732">
        <v>34</v>
      </c>
      <c r="B732" s="3">
        <v>42436</v>
      </c>
      <c r="C732">
        <v>27</v>
      </c>
      <c r="D732" t="s">
        <v>8</v>
      </c>
      <c r="E732">
        <v>28</v>
      </c>
    </row>
    <row r="733" spans="1:5" x14ac:dyDescent="0.25">
      <c r="A733">
        <v>31</v>
      </c>
      <c r="B733" s="3">
        <v>42438</v>
      </c>
      <c r="C733">
        <v>13</v>
      </c>
      <c r="D733" t="s">
        <v>6</v>
      </c>
      <c r="E733">
        <v>28</v>
      </c>
    </row>
    <row r="734" spans="1:5" x14ac:dyDescent="0.25">
      <c r="A734">
        <v>36</v>
      </c>
      <c r="B734" s="3">
        <v>42438</v>
      </c>
      <c r="C734">
        <v>56</v>
      </c>
      <c r="D734" t="s">
        <v>9</v>
      </c>
      <c r="E734">
        <v>-1</v>
      </c>
    </row>
    <row r="735" spans="1:5" x14ac:dyDescent="0.25">
      <c r="A735">
        <v>72</v>
      </c>
      <c r="B735" s="3">
        <v>42438</v>
      </c>
      <c r="C735">
        <v>8</v>
      </c>
      <c r="D735" t="s">
        <v>5</v>
      </c>
      <c r="E735">
        <v>56</v>
      </c>
    </row>
    <row r="736" spans="1:5" x14ac:dyDescent="0.25">
      <c r="A736">
        <v>47</v>
      </c>
      <c r="B736" s="3">
        <v>42439</v>
      </c>
      <c r="C736">
        <v>43</v>
      </c>
      <c r="D736" t="s">
        <v>5</v>
      </c>
      <c r="E736">
        <v>74</v>
      </c>
    </row>
    <row r="737" spans="1:5" x14ac:dyDescent="0.25">
      <c r="A737">
        <v>26</v>
      </c>
      <c r="B737" s="3">
        <v>42440</v>
      </c>
      <c r="C737">
        <v>18</v>
      </c>
      <c r="D737" t="s">
        <v>5</v>
      </c>
      <c r="E737">
        <v>88</v>
      </c>
    </row>
    <row r="738" spans="1:5" x14ac:dyDescent="0.25">
      <c r="A738">
        <v>29</v>
      </c>
      <c r="B738" s="3">
        <v>42440</v>
      </c>
      <c r="C738">
        <v>36</v>
      </c>
      <c r="D738" t="s">
        <v>6</v>
      </c>
      <c r="E738">
        <v>37</v>
      </c>
    </row>
    <row r="739" spans="1:5" x14ac:dyDescent="0.25">
      <c r="A739">
        <v>73</v>
      </c>
      <c r="B739" s="3">
        <v>42440</v>
      </c>
      <c r="C739">
        <v>36</v>
      </c>
      <c r="D739" t="s">
        <v>6</v>
      </c>
      <c r="E739">
        <v>23</v>
      </c>
    </row>
    <row r="740" spans="1:5" x14ac:dyDescent="0.25">
      <c r="A740">
        <v>76</v>
      </c>
      <c r="B740" s="3">
        <v>42441</v>
      </c>
      <c r="C740">
        <v>23</v>
      </c>
      <c r="D740" t="s">
        <v>6</v>
      </c>
      <c r="E740">
        <v>10</v>
      </c>
    </row>
    <row r="741" spans="1:5" x14ac:dyDescent="0.25">
      <c r="A741">
        <v>62</v>
      </c>
      <c r="B741" s="3">
        <v>42442</v>
      </c>
      <c r="C741">
        <v>10</v>
      </c>
      <c r="D741" t="s">
        <v>6</v>
      </c>
      <c r="E741">
        <v>14</v>
      </c>
    </row>
    <row r="742" spans="1:5" x14ac:dyDescent="0.25">
      <c r="A742">
        <v>83</v>
      </c>
      <c r="B742" s="3">
        <v>42442</v>
      </c>
      <c r="C742">
        <v>23</v>
      </c>
      <c r="D742" t="s">
        <v>6</v>
      </c>
      <c r="E742">
        <v>73</v>
      </c>
    </row>
    <row r="743" spans="1:5" x14ac:dyDescent="0.25">
      <c r="A743">
        <v>93</v>
      </c>
      <c r="B743" s="3">
        <v>42443</v>
      </c>
      <c r="C743">
        <v>13</v>
      </c>
      <c r="D743" t="s">
        <v>6</v>
      </c>
      <c r="E743">
        <v>26</v>
      </c>
    </row>
    <row r="744" spans="1:5" x14ac:dyDescent="0.25">
      <c r="A744">
        <v>81</v>
      </c>
      <c r="B744" s="3">
        <v>42445</v>
      </c>
      <c r="C744">
        <v>59</v>
      </c>
      <c r="D744" t="s">
        <v>9</v>
      </c>
      <c r="E744">
        <v>-1</v>
      </c>
    </row>
    <row r="745" spans="1:5" x14ac:dyDescent="0.25">
      <c r="A745">
        <v>56</v>
      </c>
      <c r="B745" s="3">
        <v>42446</v>
      </c>
      <c r="C745">
        <v>8</v>
      </c>
      <c r="D745" t="s">
        <v>5</v>
      </c>
      <c r="E745">
        <v>98</v>
      </c>
    </row>
    <row r="746" spans="1:5" x14ac:dyDescent="0.25">
      <c r="A746">
        <v>78</v>
      </c>
      <c r="B746" s="3">
        <v>42446</v>
      </c>
      <c r="C746">
        <v>49</v>
      </c>
      <c r="D746" t="s">
        <v>8</v>
      </c>
      <c r="E746">
        <v>43</v>
      </c>
    </row>
    <row r="747" spans="1:5" x14ac:dyDescent="0.25">
      <c r="A747">
        <v>91</v>
      </c>
      <c r="B747" s="3">
        <v>42447</v>
      </c>
      <c r="C747">
        <v>43</v>
      </c>
      <c r="D747" t="s">
        <v>5</v>
      </c>
      <c r="E747">
        <v>26</v>
      </c>
    </row>
    <row r="748" spans="1:5" x14ac:dyDescent="0.25">
      <c r="A748">
        <v>69</v>
      </c>
      <c r="B748" s="3">
        <v>42448</v>
      </c>
      <c r="C748">
        <v>36</v>
      </c>
      <c r="D748" t="s">
        <v>6</v>
      </c>
      <c r="E748">
        <v>84</v>
      </c>
    </row>
    <row r="749" spans="1:5" x14ac:dyDescent="0.25">
      <c r="A749">
        <v>77</v>
      </c>
      <c r="B749" s="3">
        <v>42448</v>
      </c>
      <c r="C749">
        <v>18</v>
      </c>
      <c r="D749" t="s">
        <v>5</v>
      </c>
      <c r="E749">
        <v>1</v>
      </c>
    </row>
    <row r="750" spans="1:5" x14ac:dyDescent="0.25">
      <c r="A750">
        <v>33</v>
      </c>
      <c r="B750" s="3">
        <v>42449</v>
      </c>
      <c r="C750">
        <v>8</v>
      </c>
      <c r="D750" t="s">
        <v>5</v>
      </c>
      <c r="E750">
        <v>98</v>
      </c>
    </row>
    <row r="751" spans="1:5" x14ac:dyDescent="0.25">
      <c r="A751">
        <v>85</v>
      </c>
      <c r="B751" s="3">
        <v>42450</v>
      </c>
      <c r="C751">
        <v>59</v>
      </c>
      <c r="D751" t="s">
        <v>9</v>
      </c>
      <c r="E751">
        <v>-1</v>
      </c>
    </row>
    <row r="752" spans="1:5" x14ac:dyDescent="0.25">
      <c r="A752">
        <v>65</v>
      </c>
      <c r="B752" s="3">
        <v>42452</v>
      </c>
      <c r="C752">
        <v>55</v>
      </c>
      <c r="D752" t="s">
        <v>9</v>
      </c>
      <c r="E752">
        <v>-1</v>
      </c>
    </row>
    <row r="753" spans="1:5" x14ac:dyDescent="0.25">
      <c r="A753">
        <v>36</v>
      </c>
      <c r="B753" s="3">
        <v>42456</v>
      </c>
      <c r="C753">
        <v>18</v>
      </c>
      <c r="D753" t="s">
        <v>5</v>
      </c>
      <c r="E753">
        <v>62</v>
      </c>
    </row>
    <row r="754" spans="1:5" x14ac:dyDescent="0.25">
      <c r="A754">
        <v>58</v>
      </c>
      <c r="B754" s="3">
        <v>42458</v>
      </c>
      <c r="C754">
        <v>59</v>
      </c>
      <c r="D754" t="s">
        <v>9</v>
      </c>
      <c r="E754">
        <v>-1</v>
      </c>
    </row>
    <row r="755" spans="1:5" x14ac:dyDescent="0.25">
      <c r="A755">
        <v>70</v>
      </c>
      <c r="B755" s="3">
        <v>42460</v>
      </c>
      <c r="C755">
        <v>32</v>
      </c>
      <c r="D755" t="s">
        <v>7</v>
      </c>
      <c r="E755">
        <v>-1</v>
      </c>
    </row>
    <row r="756" spans="1:5" x14ac:dyDescent="0.25">
      <c r="A756">
        <v>29</v>
      </c>
      <c r="B756" s="3">
        <v>42460</v>
      </c>
      <c r="C756">
        <v>18</v>
      </c>
      <c r="D756" t="s">
        <v>5</v>
      </c>
      <c r="E756">
        <v>71</v>
      </c>
    </row>
    <row r="757" spans="1:5" x14ac:dyDescent="0.25">
      <c r="A757">
        <v>51</v>
      </c>
      <c r="B757" s="3">
        <v>42461</v>
      </c>
      <c r="C757">
        <v>12</v>
      </c>
      <c r="D757" t="s">
        <v>6</v>
      </c>
      <c r="E757">
        <v>50</v>
      </c>
    </row>
    <row r="758" spans="1:5" x14ac:dyDescent="0.25">
      <c r="A758">
        <v>78</v>
      </c>
      <c r="B758" s="3">
        <v>42461</v>
      </c>
      <c r="C758">
        <v>43</v>
      </c>
      <c r="D758" t="s">
        <v>5</v>
      </c>
      <c r="E758">
        <v>7</v>
      </c>
    </row>
    <row r="759" spans="1:5" x14ac:dyDescent="0.25">
      <c r="A759">
        <v>41</v>
      </c>
      <c r="B759" s="3">
        <v>42463</v>
      </c>
      <c r="C759">
        <v>56</v>
      </c>
      <c r="D759" t="s">
        <v>9</v>
      </c>
      <c r="E759">
        <v>-1</v>
      </c>
    </row>
    <row r="760" spans="1:5" x14ac:dyDescent="0.25">
      <c r="A760">
        <v>63</v>
      </c>
      <c r="B760" s="3">
        <v>42463</v>
      </c>
      <c r="C760">
        <v>46</v>
      </c>
      <c r="D760" t="s">
        <v>8</v>
      </c>
      <c r="E760">
        <v>75</v>
      </c>
    </row>
    <row r="761" spans="1:5" x14ac:dyDescent="0.25">
      <c r="A761">
        <v>70</v>
      </c>
      <c r="B761" s="3">
        <v>42464</v>
      </c>
      <c r="C761">
        <v>36</v>
      </c>
      <c r="D761" t="s">
        <v>6</v>
      </c>
      <c r="E761">
        <v>50</v>
      </c>
    </row>
    <row r="762" spans="1:5" x14ac:dyDescent="0.25">
      <c r="A762">
        <v>25</v>
      </c>
      <c r="B762" s="3">
        <v>42464</v>
      </c>
      <c r="C762">
        <v>34</v>
      </c>
      <c r="D762" t="s">
        <v>8</v>
      </c>
      <c r="E762">
        <v>59</v>
      </c>
    </row>
    <row r="763" spans="1:5" x14ac:dyDescent="0.25">
      <c r="A763">
        <v>79</v>
      </c>
      <c r="B763" s="3">
        <v>42467</v>
      </c>
      <c r="C763">
        <v>18</v>
      </c>
      <c r="D763" t="s">
        <v>5</v>
      </c>
      <c r="E763">
        <v>65</v>
      </c>
    </row>
    <row r="764" spans="1:5" x14ac:dyDescent="0.25">
      <c r="A764">
        <v>37</v>
      </c>
      <c r="B764" s="3">
        <v>42469</v>
      </c>
      <c r="C764">
        <v>23</v>
      </c>
      <c r="D764" t="s">
        <v>6</v>
      </c>
      <c r="E764">
        <v>47</v>
      </c>
    </row>
    <row r="765" spans="1:5" x14ac:dyDescent="0.25">
      <c r="A765">
        <v>83</v>
      </c>
      <c r="B765" s="3">
        <v>42469</v>
      </c>
      <c r="C765">
        <v>56</v>
      </c>
      <c r="D765" t="s">
        <v>9</v>
      </c>
      <c r="E765">
        <v>-1</v>
      </c>
    </row>
    <row r="766" spans="1:5" x14ac:dyDescent="0.25">
      <c r="A766">
        <v>64</v>
      </c>
      <c r="B766" s="3">
        <v>42471</v>
      </c>
      <c r="C766">
        <v>15</v>
      </c>
      <c r="D766" t="s">
        <v>5</v>
      </c>
      <c r="E766">
        <v>60</v>
      </c>
    </row>
    <row r="767" spans="1:5" x14ac:dyDescent="0.25">
      <c r="A767">
        <v>76</v>
      </c>
      <c r="B767" s="3">
        <v>42472</v>
      </c>
      <c r="C767">
        <v>43</v>
      </c>
      <c r="D767" t="s">
        <v>5</v>
      </c>
      <c r="E767">
        <v>31</v>
      </c>
    </row>
    <row r="768" spans="1:5" x14ac:dyDescent="0.25">
      <c r="A768">
        <v>61</v>
      </c>
      <c r="B768" s="3">
        <v>42472</v>
      </c>
      <c r="C768">
        <v>43</v>
      </c>
      <c r="D768" t="s">
        <v>5</v>
      </c>
      <c r="E768">
        <v>20</v>
      </c>
    </row>
    <row r="769" spans="1:5" x14ac:dyDescent="0.25">
      <c r="A769">
        <v>49</v>
      </c>
      <c r="B769" s="3">
        <v>42473</v>
      </c>
      <c r="C769">
        <v>23</v>
      </c>
      <c r="D769" t="s">
        <v>6</v>
      </c>
      <c r="E769">
        <v>61</v>
      </c>
    </row>
    <row r="770" spans="1:5" x14ac:dyDescent="0.25">
      <c r="A770">
        <v>56</v>
      </c>
      <c r="B770" s="3">
        <v>42475</v>
      </c>
      <c r="C770">
        <v>8</v>
      </c>
      <c r="D770" t="s">
        <v>5</v>
      </c>
      <c r="E770">
        <v>19</v>
      </c>
    </row>
    <row r="771" spans="1:5" x14ac:dyDescent="0.25">
      <c r="A771">
        <v>61</v>
      </c>
      <c r="B771" s="3">
        <v>42475</v>
      </c>
      <c r="C771">
        <v>32</v>
      </c>
      <c r="D771" t="s">
        <v>7</v>
      </c>
      <c r="E771">
        <v>-1</v>
      </c>
    </row>
    <row r="772" spans="1:5" x14ac:dyDescent="0.25">
      <c r="A772">
        <v>43</v>
      </c>
      <c r="B772" s="3">
        <v>42478</v>
      </c>
      <c r="C772">
        <v>8</v>
      </c>
      <c r="D772" t="s">
        <v>5</v>
      </c>
      <c r="E772">
        <v>47</v>
      </c>
    </row>
    <row r="773" spans="1:5" x14ac:dyDescent="0.25">
      <c r="A773">
        <v>27</v>
      </c>
      <c r="B773" s="3">
        <v>42478</v>
      </c>
      <c r="C773">
        <v>23</v>
      </c>
      <c r="D773" t="s">
        <v>6</v>
      </c>
      <c r="E773">
        <v>81</v>
      </c>
    </row>
    <row r="774" spans="1:5" x14ac:dyDescent="0.25">
      <c r="A774">
        <v>99</v>
      </c>
      <c r="B774" s="3">
        <v>42480</v>
      </c>
      <c r="C774">
        <v>12</v>
      </c>
      <c r="D774" t="s">
        <v>6</v>
      </c>
      <c r="E774">
        <v>55</v>
      </c>
    </row>
    <row r="775" spans="1:5" x14ac:dyDescent="0.25">
      <c r="A775">
        <v>50</v>
      </c>
      <c r="B775" s="3">
        <v>42480</v>
      </c>
      <c r="C775">
        <v>8</v>
      </c>
      <c r="D775" t="s">
        <v>5</v>
      </c>
      <c r="E775">
        <v>79</v>
      </c>
    </row>
    <row r="776" spans="1:5" x14ac:dyDescent="0.25">
      <c r="A776">
        <v>26</v>
      </c>
      <c r="B776" s="3">
        <v>42481</v>
      </c>
      <c r="C776">
        <v>8</v>
      </c>
      <c r="D776" t="s">
        <v>5</v>
      </c>
      <c r="E776">
        <v>56</v>
      </c>
    </row>
    <row r="777" spans="1:5" x14ac:dyDescent="0.25">
      <c r="A777">
        <v>41</v>
      </c>
      <c r="B777" s="3">
        <v>42483</v>
      </c>
      <c r="C777">
        <v>43</v>
      </c>
      <c r="D777" t="s">
        <v>5</v>
      </c>
      <c r="E777">
        <v>10</v>
      </c>
    </row>
    <row r="778" spans="1:5" x14ac:dyDescent="0.25">
      <c r="A778">
        <v>77</v>
      </c>
      <c r="B778" s="3">
        <v>42485</v>
      </c>
      <c r="C778">
        <v>59</v>
      </c>
      <c r="D778" t="s">
        <v>9</v>
      </c>
      <c r="E778">
        <v>-1</v>
      </c>
    </row>
    <row r="779" spans="1:5" x14ac:dyDescent="0.25">
      <c r="A779">
        <v>52</v>
      </c>
      <c r="B779" s="3">
        <v>42487</v>
      </c>
      <c r="C779">
        <v>60</v>
      </c>
      <c r="D779" t="s">
        <v>9</v>
      </c>
      <c r="E779">
        <v>-1</v>
      </c>
    </row>
    <row r="780" spans="1:5" x14ac:dyDescent="0.25">
      <c r="A780">
        <v>94</v>
      </c>
      <c r="B780" s="3">
        <v>42490</v>
      </c>
      <c r="C780">
        <v>8</v>
      </c>
      <c r="D780" t="s">
        <v>5</v>
      </c>
      <c r="E780">
        <v>56</v>
      </c>
    </row>
    <row r="781" spans="1:5" x14ac:dyDescent="0.25">
      <c r="A781">
        <v>29</v>
      </c>
      <c r="B781" s="3">
        <v>42491</v>
      </c>
      <c r="C781">
        <v>36</v>
      </c>
      <c r="D781" t="s">
        <v>6</v>
      </c>
      <c r="E781">
        <v>72</v>
      </c>
    </row>
    <row r="782" spans="1:5" x14ac:dyDescent="0.25">
      <c r="A782">
        <v>36</v>
      </c>
      <c r="B782" s="3">
        <v>42492</v>
      </c>
      <c r="C782">
        <v>36</v>
      </c>
      <c r="D782" t="s">
        <v>6</v>
      </c>
      <c r="E782">
        <v>83</v>
      </c>
    </row>
    <row r="783" spans="1:5" x14ac:dyDescent="0.25">
      <c r="A783">
        <v>35</v>
      </c>
      <c r="B783" s="3">
        <v>42493</v>
      </c>
      <c r="C783">
        <v>56</v>
      </c>
      <c r="D783" t="s">
        <v>9</v>
      </c>
      <c r="E783">
        <v>-1</v>
      </c>
    </row>
    <row r="784" spans="1:5" x14ac:dyDescent="0.25">
      <c r="A784">
        <v>64</v>
      </c>
      <c r="B784" s="3">
        <v>42493</v>
      </c>
      <c r="C784">
        <v>53</v>
      </c>
      <c r="D784" t="s">
        <v>8</v>
      </c>
      <c r="E784">
        <v>12</v>
      </c>
    </row>
    <row r="785" spans="1:5" x14ac:dyDescent="0.25">
      <c r="A785">
        <v>85</v>
      </c>
      <c r="B785" s="3">
        <v>42493</v>
      </c>
      <c r="C785">
        <v>8</v>
      </c>
      <c r="D785" t="s">
        <v>5</v>
      </c>
      <c r="E785">
        <v>55</v>
      </c>
    </row>
    <row r="786" spans="1:5" x14ac:dyDescent="0.25">
      <c r="A786">
        <v>80</v>
      </c>
      <c r="B786" s="3">
        <v>42494</v>
      </c>
      <c r="C786">
        <v>19</v>
      </c>
      <c r="D786" t="s">
        <v>5</v>
      </c>
      <c r="E786">
        <v>2</v>
      </c>
    </row>
    <row r="787" spans="1:5" x14ac:dyDescent="0.25">
      <c r="A787">
        <v>31</v>
      </c>
      <c r="B787" s="3">
        <v>42495</v>
      </c>
      <c r="C787">
        <v>49</v>
      </c>
      <c r="D787" t="s">
        <v>8</v>
      </c>
      <c r="E787">
        <v>22</v>
      </c>
    </row>
    <row r="788" spans="1:5" x14ac:dyDescent="0.25">
      <c r="A788">
        <v>57</v>
      </c>
      <c r="B788" s="3">
        <v>42495</v>
      </c>
      <c r="C788">
        <v>46</v>
      </c>
      <c r="D788" t="s">
        <v>8</v>
      </c>
      <c r="E788">
        <v>8</v>
      </c>
    </row>
    <row r="789" spans="1:5" x14ac:dyDescent="0.25">
      <c r="A789">
        <v>97</v>
      </c>
      <c r="B789" s="3">
        <v>42497</v>
      </c>
      <c r="C789">
        <v>36</v>
      </c>
      <c r="D789" t="s">
        <v>6</v>
      </c>
      <c r="E789">
        <v>32</v>
      </c>
    </row>
    <row r="790" spans="1:5" x14ac:dyDescent="0.25">
      <c r="A790">
        <v>71</v>
      </c>
      <c r="B790" s="3">
        <v>42500</v>
      </c>
      <c r="C790">
        <v>10</v>
      </c>
      <c r="D790" t="s">
        <v>6</v>
      </c>
      <c r="E790">
        <v>24</v>
      </c>
    </row>
    <row r="791" spans="1:5" x14ac:dyDescent="0.25">
      <c r="A791">
        <v>39</v>
      </c>
      <c r="B791" s="3">
        <v>42500</v>
      </c>
      <c r="C791">
        <v>8</v>
      </c>
      <c r="D791" t="s">
        <v>5</v>
      </c>
      <c r="E791">
        <v>39</v>
      </c>
    </row>
    <row r="792" spans="1:5" x14ac:dyDescent="0.25">
      <c r="A792">
        <v>31</v>
      </c>
      <c r="B792" s="3">
        <v>42502</v>
      </c>
      <c r="C792">
        <v>13</v>
      </c>
      <c r="D792" t="s">
        <v>6</v>
      </c>
      <c r="E792">
        <v>73</v>
      </c>
    </row>
    <row r="793" spans="1:5" x14ac:dyDescent="0.25">
      <c r="A793">
        <v>36</v>
      </c>
      <c r="B793" s="3">
        <v>42506</v>
      </c>
      <c r="C793">
        <v>43</v>
      </c>
      <c r="D793" t="s">
        <v>5</v>
      </c>
      <c r="E793">
        <v>81</v>
      </c>
    </row>
    <row r="794" spans="1:5" x14ac:dyDescent="0.25">
      <c r="A794">
        <v>61</v>
      </c>
      <c r="B794" s="3">
        <v>42507</v>
      </c>
      <c r="C794">
        <v>52</v>
      </c>
      <c r="D794" t="s">
        <v>8</v>
      </c>
      <c r="E794">
        <v>2</v>
      </c>
    </row>
    <row r="795" spans="1:5" x14ac:dyDescent="0.25">
      <c r="A795">
        <v>53</v>
      </c>
      <c r="B795" s="3">
        <v>42510</v>
      </c>
      <c r="C795">
        <v>23</v>
      </c>
      <c r="D795" t="s">
        <v>6</v>
      </c>
      <c r="E795">
        <v>57</v>
      </c>
    </row>
    <row r="796" spans="1:5" x14ac:dyDescent="0.25">
      <c r="A796">
        <v>48</v>
      </c>
      <c r="B796" s="3">
        <v>42511</v>
      </c>
      <c r="C796">
        <v>25</v>
      </c>
      <c r="D796" t="s">
        <v>5</v>
      </c>
      <c r="E796">
        <v>80</v>
      </c>
    </row>
    <row r="797" spans="1:5" x14ac:dyDescent="0.25">
      <c r="A797">
        <v>28</v>
      </c>
      <c r="B797" s="3">
        <v>42511</v>
      </c>
      <c r="C797">
        <v>17</v>
      </c>
      <c r="D797" t="s">
        <v>6</v>
      </c>
      <c r="E797">
        <v>21</v>
      </c>
    </row>
    <row r="798" spans="1:5" x14ac:dyDescent="0.25">
      <c r="A798">
        <v>65</v>
      </c>
      <c r="B798" s="3">
        <v>42513</v>
      </c>
      <c r="C798">
        <v>44</v>
      </c>
      <c r="D798" t="s">
        <v>5</v>
      </c>
      <c r="E798">
        <v>72</v>
      </c>
    </row>
    <row r="799" spans="1:5" x14ac:dyDescent="0.25">
      <c r="A799">
        <v>49</v>
      </c>
      <c r="B799" s="3">
        <v>42514</v>
      </c>
      <c r="C799">
        <v>1</v>
      </c>
      <c r="D799" t="s">
        <v>9</v>
      </c>
      <c r="E799">
        <v>-1</v>
      </c>
    </row>
    <row r="800" spans="1:5" x14ac:dyDescent="0.25">
      <c r="A800">
        <v>87</v>
      </c>
      <c r="B800" s="3">
        <v>42517</v>
      </c>
      <c r="C800">
        <v>36</v>
      </c>
      <c r="D800" t="s">
        <v>6</v>
      </c>
      <c r="E800">
        <v>98</v>
      </c>
    </row>
    <row r="801" spans="1:5" x14ac:dyDescent="0.25">
      <c r="A801">
        <v>94</v>
      </c>
      <c r="B801" s="3">
        <v>42517</v>
      </c>
      <c r="C801">
        <v>50</v>
      </c>
      <c r="D801" t="s">
        <v>8</v>
      </c>
      <c r="E801">
        <v>11</v>
      </c>
    </row>
    <row r="802" spans="1:5" x14ac:dyDescent="0.25">
      <c r="A802">
        <v>31</v>
      </c>
      <c r="B802" s="3">
        <v>42519</v>
      </c>
      <c r="C802">
        <v>58</v>
      </c>
      <c r="D802" t="s">
        <v>9</v>
      </c>
      <c r="E802">
        <v>-1</v>
      </c>
    </row>
    <row r="803" spans="1:5" x14ac:dyDescent="0.25">
      <c r="A803">
        <v>39</v>
      </c>
      <c r="B803" s="3">
        <v>42520</v>
      </c>
      <c r="C803">
        <v>29</v>
      </c>
      <c r="D803" t="s">
        <v>5</v>
      </c>
      <c r="E803">
        <v>3</v>
      </c>
    </row>
    <row r="804" spans="1:5" x14ac:dyDescent="0.25">
      <c r="A804">
        <v>55</v>
      </c>
      <c r="B804" s="3">
        <v>42521</v>
      </c>
      <c r="C804">
        <v>26</v>
      </c>
      <c r="D804" t="s">
        <v>8</v>
      </c>
      <c r="E804">
        <v>36</v>
      </c>
    </row>
    <row r="805" spans="1:5" x14ac:dyDescent="0.25">
      <c r="A805">
        <v>48</v>
      </c>
      <c r="B805" s="3">
        <v>42522</v>
      </c>
      <c r="C805">
        <v>59</v>
      </c>
      <c r="D805" t="s">
        <v>9</v>
      </c>
      <c r="E805">
        <v>-1</v>
      </c>
    </row>
    <row r="806" spans="1:5" x14ac:dyDescent="0.25">
      <c r="A806">
        <v>83</v>
      </c>
      <c r="B806" s="3">
        <v>42524</v>
      </c>
      <c r="C806">
        <v>18</v>
      </c>
      <c r="D806" t="s">
        <v>5</v>
      </c>
      <c r="E806">
        <v>12</v>
      </c>
    </row>
    <row r="807" spans="1:5" x14ac:dyDescent="0.25">
      <c r="A807">
        <v>38</v>
      </c>
      <c r="B807" s="3">
        <v>42527</v>
      </c>
      <c r="C807">
        <v>20</v>
      </c>
      <c r="D807" t="s">
        <v>8</v>
      </c>
      <c r="E807">
        <v>92</v>
      </c>
    </row>
    <row r="808" spans="1:5" x14ac:dyDescent="0.25">
      <c r="A808">
        <v>56</v>
      </c>
      <c r="B808" s="3">
        <v>42527</v>
      </c>
      <c r="C808">
        <v>13</v>
      </c>
      <c r="D808" t="s">
        <v>6</v>
      </c>
      <c r="E808">
        <v>49</v>
      </c>
    </row>
    <row r="809" spans="1:5" x14ac:dyDescent="0.25">
      <c r="A809">
        <v>43</v>
      </c>
      <c r="B809" s="3">
        <v>42528</v>
      </c>
      <c r="C809">
        <v>36</v>
      </c>
      <c r="D809" t="s">
        <v>6</v>
      </c>
      <c r="E809">
        <v>30</v>
      </c>
    </row>
    <row r="810" spans="1:5" x14ac:dyDescent="0.25">
      <c r="A810">
        <v>46</v>
      </c>
      <c r="B810" s="3">
        <v>42528</v>
      </c>
      <c r="C810">
        <v>8</v>
      </c>
      <c r="D810" t="s">
        <v>5</v>
      </c>
      <c r="E810">
        <v>78</v>
      </c>
    </row>
    <row r="811" spans="1:5" x14ac:dyDescent="0.25">
      <c r="A811">
        <v>83</v>
      </c>
      <c r="B811" s="3">
        <v>42530</v>
      </c>
      <c r="C811">
        <v>35</v>
      </c>
      <c r="D811" t="s">
        <v>6</v>
      </c>
      <c r="E811">
        <v>61</v>
      </c>
    </row>
    <row r="812" spans="1:5" x14ac:dyDescent="0.25">
      <c r="A812">
        <v>57</v>
      </c>
      <c r="B812" s="3">
        <v>42531</v>
      </c>
      <c r="C812">
        <v>23</v>
      </c>
      <c r="D812" t="s">
        <v>6</v>
      </c>
      <c r="E812">
        <v>18</v>
      </c>
    </row>
    <row r="813" spans="1:5" x14ac:dyDescent="0.25">
      <c r="A813">
        <v>78</v>
      </c>
      <c r="B813" s="3">
        <v>42531</v>
      </c>
      <c r="C813">
        <v>8</v>
      </c>
      <c r="D813" t="s">
        <v>5</v>
      </c>
      <c r="E813">
        <v>51</v>
      </c>
    </row>
    <row r="814" spans="1:5" x14ac:dyDescent="0.25">
      <c r="A814">
        <v>81</v>
      </c>
      <c r="B814" s="3">
        <v>42537</v>
      </c>
      <c r="C814">
        <v>43</v>
      </c>
      <c r="D814" t="s">
        <v>5</v>
      </c>
      <c r="E814">
        <v>97</v>
      </c>
    </row>
    <row r="815" spans="1:5" x14ac:dyDescent="0.25">
      <c r="A815">
        <v>99</v>
      </c>
      <c r="B815" s="3">
        <v>42537</v>
      </c>
      <c r="C815">
        <v>36</v>
      </c>
      <c r="D815" t="s">
        <v>6</v>
      </c>
      <c r="E815">
        <v>53</v>
      </c>
    </row>
    <row r="816" spans="1:5" x14ac:dyDescent="0.25">
      <c r="A816">
        <v>70</v>
      </c>
      <c r="B816" s="3">
        <v>42538</v>
      </c>
      <c r="C816">
        <v>15</v>
      </c>
      <c r="D816" t="s">
        <v>5</v>
      </c>
      <c r="E816">
        <v>3</v>
      </c>
    </row>
    <row r="817" spans="1:5" x14ac:dyDescent="0.25">
      <c r="A817">
        <v>83</v>
      </c>
      <c r="B817" s="3">
        <v>42539</v>
      </c>
      <c r="C817">
        <v>36</v>
      </c>
      <c r="D817" t="s">
        <v>6</v>
      </c>
      <c r="E817">
        <v>90</v>
      </c>
    </row>
    <row r="818" spans="1:5" x14ac:dyDescent="0.25">
      <c r="A818">
        <v>74</v>
      </c>
      <c r="B818" s="3">
        <v>42540</v>
      </c>
      <c r="C818">
        <v>36</v>
      </c>
      <c r="D818" t="s">
        <v>6</v>
      </c>
      <c r="E818">
        <v>2</v>
      </c>
    </row>
    <row r="819" spans="1:5" x14ac:dyDescent="0.25">
      <c r="A819">
        <v>52</v>
      </c>
      <c r="B819" s="3">
        <v>42541</v>
      </c>
      <c r="C819">
        <v>46</v>
      </c>
      <c r="D819" t="s">
        <v>8</v>
      </c>
      <c r="E819">
        <v>55</v>
      </c>
    </row>
    <row r="820" spans="1:5" x14ac:dyDescent="0.25">
      <c r="A820">
        <v>65</v>
      </c>
      <c r="B820" s="3">
        <v>42542</v>
      </c>
      <c r="C820">
        <v>20</v>
      </c>
      <c r="D820" t="s">
        <v>8</v>
      </c>
      <c r="E820">
        <v>43</v>
      </c>
    </row>
    <row r="821" spans="1:5" x14ac:dyDescent="0.25">
      <c r="A821">
        <v>42</v>
      </c>
      <c r="B821" s="3">
        <v>42542</v>
      </c>
      <c r="C821">
        <v>3</v>
      </c>
      <c r="D821" t="s">
        <v>5</v>
      </c>
      <c r="E821">
        <v>54</v>
      </c>
    </row>
    <row r="822" spans="1:5" x14ac:dyDescent="0.25">
      <c r="A822">
        <v>87</v>
      </c>
      <c r="B822" s="3">
        <v>42543</v>
      </c>
      <c r="C822">
        <v>23</v>
      </c>
      <c r="D822" t="s">
        <v>6</v>
      </c>
      <c r="E822">
        <v>48</v>
      </c>
    </row>
    <row r="823" spans="1:5" x14ac:dyDescent="0.25">
      <c r="A823">
        <v>74</v>
      </c>
      <c r="B823" s="3">
        <v>42544</v>
      </c>
      <c r="C823">
        <v>10</v>
      </c>
      <c r="D823" t="s">
        <v>6</v>
      </c>
      <c r="E823">
        <v>55</v>
      </c>
    </row>
    <row r="824" spans="1:5" x14ac:dyDescent="0.25">
      <c r="A824">
        <v>65</v>
      </c>
      <c r="B824" s="3">
        <v>42545</v>
      </c>
      <c r="C824">
        <v>8</v>
      </c>
      <c r="D824" t="s">
        <v>5</v>
      </c>
      <c r="E824">
        <v>52</v>
      </c>
    </row>
    <row r="825" spans="1:5" x14ac:dyDescent="0.25">
      <c r="A825">
        <v>25</v>
      </c>
      <c r="B825" s="3">
        <v>42547</v>
      </c>
      <c r="C825">
        <v>18</v>
      </c>
      <c r="D825" t="s">
        <v>5</v>
      </c>
      <c r="E825">
        <v>60</v>
      </c>
    </row>
    <row r="826" spans="1:5" x14ac:dyDescent="0.25">
      <c r="A826">
        <v>98</v>
      </c>
      <c r="B826" s="3">
        <v>42547</v>
      </c>
      <c r="C826">
        <v>8</v>
      </c>
      <c r="D826" t="s">
        <v>5</v>
      </c>
      <c r="E826">
        <v>82</v>
      </c>
    </row>
    <row r="827" spans="1:5" x14ac:dyDescent="0.25">
      <c r="A827">
        <v>34</v>
      </c>
      <c r="B827" s="3">
        <v>42547</v>
      </c>
      <c r="C827">
        <v>1</v>
      </c>
      <c r="D827" t="s">
        <v>9</v>
      </c>
      <c r="E827">
        <v>-1</v>
      </c>
    </row>
    <row r="828" spans="1:5" x14ac:dyDescent="0.25">
      <c r="A828">
        <v>48</v>
      </c>
      <c r="B828" s="3">
        <v>42548</v>
      </c>
      <c r="C828">
        <v>57</v>
      </c>
      <c r="D828" t="s">
        <v>9</v>
      </c>
      <c r="E828">
        <v>-1</v>
      </c>
    </row>
    <row r="829" spans="1:5" x14ac:dyDescent="0.25">
      <c r="A829">
        <v>83</v>
      </c>
      <c r="B829" s="3">
        <v>42556</v>
      </c>
      <c r="C829">
        <v>13</v>
      </c>
      <c r="D829" t="s">
        <v>6</v>
      </c>
      <c r="E829">
        <v>47</v>
      </c>
    </row>
    <row r="830" spans="1:5" x14ac:dyDescent="0.25">
      <c r="A830">
        <v>34</v>
      </c>
      <c r="B830" s="3">
        <v>42557</v>
      </c>
      <c r="C830">
        <v>43</v>
      </c>
      <c r="D830" t="s">
        <v>5</v>
      </c>
      <c r="E830">
        <v>94</v>
      </c>
    </row>
    <row r="831" spans="1:5" x14ac:dyDescent="0.25">
      <c r="A831">
        <v>60</v>
      </c>
      <c r="B831" s="3">
        <v>42559</v>
      </c>
      <c r="C831">
        <v>1</v>
      </c>
      <c r="D831" t="s">
        <v>9</v>
      </c>
      <c r="E831">
        <v>-1</v>
      </c>
    </row>
    <row r="832" spans="1:5" x14ac:dyDescent="0.25">
      <c r="A832">
        <v>37</v>
      </c>
      <c r="B832" s="3">
        <v>42559</v>
      </c>
      <c r="C832">
        <v>18</v>
      </c>
      <c r="D832" t="s">
        <v>5</v>
      </c>
      <c r="E832">
        <v>7</v>
      </c>
    </row>
    <row r="833" spans="1:5" x14ac:dyDescent="0.25">
      <c r="A833">
        <v>54</v>
      </c>
      <c r="B833" s="3">
        <v>42559</v>
      </c>
      <c r="C833">
        <v>8</v>
      </c>
      <c r="D833" t="s">
        <v>5</v>
      </c>
      <c r="E833">
        <v>99</v>
      </c>
    </row>
    <row r="834" spans="1:5" x14ac:dyDescent="0.25">
      <c r="A834">
        <v>50</v>
      </c>
      <c r="B834" s="3">
        <v>42561</v>
      </c>
      <c r="C834">
        <v>36</v>
      </c>
      <c r="D834" t="s">
        <v>6</v>
      </c>
      <c r="E834">
        <v>32</v>
      </c>
    </row>
    <row r="835" spans="1:5" x14ac:dyDescent="0.25">
      <c r="A835">
        <v>52</v>
      </c>
      <c r="B835" s="3">
        <v>42561</v>
      </c>
      <c r="C835">
        <v>36</v>
      </c>
      <c r="D835" t="s">
        <v>6</v>
      </c>
      <c r="E835">
        <v>7</v>
      </c>
    </row>
    <row r="836" spans="1:5" x14ac:dyDescent="0.25">
      <c r="A836">
        <v>44</v>
      </c>
      <c r="B836" s="3">
        <v>42562</v>
      </c>
      <c r="C836">
        <v>36</v>
      </c>
      <c r="D836" t="s">
        <v>6</v>
      </c>
      <c r="E836">
        <v>45</v>
      </c>
    </row>
    <row r="837" spans="1:5" x14ac:dyDescent="0.25">
      <c r="A837">
        <v>67</v>
      </c>
      <c r="B837" s="3">
        <v>42565</v>
      </c>
      <c r="C837">
        <v>46</v>
      </c>
      <c r="D837" t="s">
        <v>8</v>
      </c>
      <c r="E837">
        <v>88</v>
      </c>
    </row>
    <row r="838" spans="1:5" x14ac:dyDescent="0.25">
      <c r="A838">
        <v>74</v>
      </c>
      <c r="B838" s="3">
        <v>42566</v>
      </c>
      <c r="C838">
        <v>36</v>
      </c>
      <c r="D838" t="s">
        <v>6</v>
      </c>
      <c r="E838">
        <v>95</v>
      </c>
    </row>
    <row r="839" spans="1:5" x14ac:dyDescent="0.25">
      <c r="A839">
        <v>93</v>
      </c>
      <c r="B839" s="3">
        <v>42567</v>
      </c>
      <c r="C839">
        <v>23</v>
      </c>
      <c r="D839" t="s">
        <v>6</v>
      </c>
      <c r="E839">
        <v>5</v>
      </c>
    </row>
    <row r="840" spans="1:5" x14ac:dyDescent="0.25">
      <c r="A840">
        <v>90</v>
      </c>
      <c r="B840" s="3">
        <v>42568</v>
      </c>
      <c r="C840">
        <v>8</v>
      </c>
      <c r="D840" t="s">
        <v>5</v>
      </c>
      <c r="E840">
        <v>100</v>
      </c>
    </row>
    <row r="841" spans="1:5" x14ac:dyDescent="0.25">
      <c r="A841">
        <v>67</v>
      </c>
      <c r="B841" s="3">
        <v>42568</v>
      </c>
      <c r="C841">
        <v>32</v>
      </c>
      <c r="D841" t="s">
        <v>7</v>
      </c>
      <c r="E841">
        <v>-1</v>
      </c>
    </row>
    <row r="842" spans="1:5" x14ac:dyDescent="0.25">
      <c r="A842">
        <v>97</v>
      </c>
      <c r="B842" s="3">
        <v>42568</v>
      </c>
      <c r="C842">
        <v>36</v>
      </c>
      <c r="D842" t="s">
        <v>6</v>
      </c>
      <c r="E842">
        <v>25</v>
      </c>
    </row>
    <row r="843" spans="1:5" x14ac:dyDescent="0.25">
      <c r="A843">
        <v>33</v>
      </c>
      <c r="B843" s="3">
        <v>42568</v>
      </c>
      <c r="C843">
        <v>41</v>
      </c>
      <c r="D843" t="s">
        <v>7</v>
      </c>
      <c r="E843">
        <v>-1</v>
      </c>
    </row>
    <row r="844" spans="1:5" x14ac:dyDescent="0.25">
      <c r="A844">
        <v>65</v>
      </c>
      <c r="B844" s="3">
        <v>42571</v>
      </c>
      <c r="C844">
        <v>13</v>
      </c>
      <c r="D844" t="s">
        <v>6</v>
      </c>
      <c r="E844">
        <v>4</v>
      </c>
    </row>
    <row r="845" spans="1:5" x14ac:dyDescent="0.25">
      <c r="A845">
        <v>41</v>
      </c>
      <c r="B845" s="3">
        <v>42572</v>
      </c>
      <c r="C845">
        <v>15</v>
      </c>
      <c r="D845" t="s">
        <v>5</v>
      </c>
      <c r="E845">
        <v>25</v>
      </c>
    </row>
    <row r="846" spans="1:5" x14ac:dyDescent="0.25">
      <c r="A846">
        <v>87</v>
      </c>
      <c r="B846" s="3">
        <v>42572</v>
      </c>
      <c r="C846">
        <v>59</v>
      </c>
      <c r="D846" t="s">
        <v>9</v>
      </c>
      <c r="E846">
        <v>-1</v>
      </c>
    </row>
    <row r="847" spans="1:5" x14ac:dyDescent="0.25">
      <c r="A847">
        <v>42</v>
      </c>
      <c r="B847" s="3">
        <v>42573</v>
      </c>
      <c r="C847">
        <v>36</v>
      </c>
      <c r="D847" t="s">
        <v>6</v>
      </c>
      <c r="E847">
        <v>11</v>
      </c>
    </row>
    <row r="848" spans="1:5" x14ac:dyDescent="0.25">
      <c r="A848">
        <v>88</v>
      </c>
      <c r="B848" s="3">
        <v>42574</v>
      </c>
      <c r="C848">
        <v>49</v>
      </c>
      <c r="D848" t="s">
        <v>8</v>
      </c>
      <c r="E848">
        <v>15</v>
      </c>
    </row>
    <row r="849" spans="1:5" x14ac:dyDescent="0.25">
      <c r="A849">
        <v>90</v>
      </c>
      <c r="B849" s="3">
        <v>42577</v>
      </c>
      <c r="C849">
        <v>36</v>
      </c>
      <c r="D849" t="s">
        <v>6</v>
      </c>
      <c r="E849">
        <v>42</v>
      </c>
    </row>
    <row r="850" spans="1:5" x14ac:dyDescent="0.25">
      <c r="A850">
        <v>50</v>
      </c>
      <c r="B850" s="3">
        <v>42577</v>
      </c>
      <c r="C850">
        <v>23</v>
      </c>
      <c r="D850" t="s">
        <v>6</v>
      </c>
      <c r="E850">
        <v>78</v>
      </c>
    </row>
    <row r="851" spans="1:5" x14ac:dyDescent="0.25">
      <c r="A851">
        <v>34</v>
      </c>
      <c r="B851" s="3">
        <v>42578</v>
      </c>
      <c r="C851">
        <v>56</v>
      </c>
      <c r="D851" t="s">
        <v>9</v>
      </c>
      <c r="E851">
        <v>-1</v>
      </c>
    </row>
    <row r="852" spans="1:5" x14ac:dyDescent="0.25">
      <c r="A852">
        <v>38</v>
      </c>
      <c r="B852" s="3">
        <v>42579</v>
      </c>
      <c r="C852">
        <v>8</v>
      </c>
      <c r="D852" t="s">
        <v>5</v>
      </c>
      <c r="E852">
        <v>36</v>
      </c>
    </row>
    <row r="853" spans="1:5" x14ac:dyDescent="0.25">
      <c r="A853">
        <v>100</v>
      </c>
      <c r="B853" s="3">
        <v>42580</v>
      </c>
      <c r="C853">
        <v>18</v>
      </c>
      <c r="D853" t="s">
        <v>5</v>
      </c>
      <c r="E853">
        <v>1</v>
      </c>
    </row>
    <row r="854" spans="1:5" x14ac:dyDescent="0.25">
      <c r="A854">
        <v>59</v>
      </c>
      <c r="B854" s="3">
        <v>42581</v>
      </c>
      <c r="C854">
        <v>55</v>
      </c>
      <c r="D854" t="s">
        <v>9</v>
      </c>
      <c r="E854">
        <v>-1</v>
      </c>
    </row>
    <row r="855" spans="1:5" x14ac:dyDescent="0.25">
      <c r="A855">
        <v>51</v>
      </c>
      <c r="B855" s="3">
        <v>42581</v>
      </c>
      <c r="C855">
        <v>13</v>
      </c>
      <c r="D855" t="s">
        <v>6</v>
      </c>
      <c r="E855">
        <v>36</v>
      </c>
    </row>
    <row r="856" spans="1:5" x14ac:dyDescent="0.25">
      <c r="A856">
        <v>31</v>
      </c>
      <c r="B856" s="3">
        <v>42581</v>
      </c>
      <c r="C856">
        <v>43</v>
      </c>
      <c r="D856" t="s">
        <v>5</v>
      </c>
      <c r="E856">
        <v>31</v>
      </c>
    </row>
    <row r="857" spans="1:5" x14ac:dyDescent="0.25">
      <c r="A857">
        <v>75</v>
      </c>
      <c r="B857" s="3">
        <v>42583</v>
      </c>
      <c r="C857">
        <v>59</v>
      </c>
      <c r="D857" t="s">
        <v>9</v>
      </c>
      <c r="E857">
        <v>-1</v>
      </c>
    </row>
    <row r="858" spans="1:5" x14ac:dyDescent="0.25">
      <c r="A858">
        <v>33</v>
      </c>
      <c r="B858" s="3">
        <v>42585</v>
      </c>
      <c r="C858">
        <v>36</v>
      </c>
      <c r="D858" t="s">
        <v>6</v>
      </c>
      <c r="E858">
        <v>3</v>
      </c>
    </row>
    <row r="859" spans="1:5" x14ac:dyDescent="0.25">
      <c r="A859">
        <v>94</v>
      </c>
      <c r="B859" s="3">
        <v>42587</v>
      </c>
      <c r="C859">
        <v>8</v>
      </c>
      <c r="D859" t="s">
        <v>5</v>
      </c>
      <c r="E859">
        <v>8</v>
      </c>
    </row>
    <row r="860" spans="1:5" x14ac:dyDescent="0.25">
      <c r="A860">
        <v>95</v>
      </c>
      <c r="B860" s="3">
        <v>42588</v>
      </c>
      <c r="C860">
        <v>8</v>
      </c>
      <c r="D860" t="s">
        <v>5</v>
      </c>
      <c r="E860">
        <v>53</v>
      </c>
    </row>
    <row r="861" spans="1:5" x14ac:dyDescent="0.25">
      <c r="A861">
        <v>27</v>
      </c>
      <c r="B861" s="3">
        <v>42588</v>
      </c>
      <c r="C861">
        <v>36</v>
      </c>
      <c r="D861" t="s">
        <v>6</v>
      </c>
      <c r="E861">
        <v>13</v>
      </c>
    </row>
    <row r="862" spans="1:5" x14ac:dyDescent="0.25">
      <c r="A862">
        <v>67</v>
      </c>
      <c r="B862" s="3">
        <v>42590</v>
      </c>
      <c r="C862">
        <v>1</v>
      </c>
      <c r="D862" t="s">
        <v>9</v>
      </c>
      <c r="E862">
        <v>-1</v>
      </c>
    </row>
    <row r="863" spans="1:5" x14ac:dyDescent="0.25">
      <c r="A863">
        <v>100</v>
      </c>
      <c r="B863" s="3">
        <v>42590</v>
      </c>
      <c r="C863">
        <v>36</v>
      </c>
      <c r="D863" t="s">
        <v>6</v>
      </c>
      <c r="E863">
        <v>35</v>
      </c>
    </row>
    <row r="864" spans="1:5" x14ac:dyDescent="0.25">
      <c r="A864">
        <v>76</v>
      </c>
      <c r="B864" s="3">
        <v>42590</v>
      </c>
      <c r="C864">
        <v>9</v>
      </c>
      <c r="D864" t="s">
        <v>5</v>
      </c>
      <c r="E864">
        <v>64</v>
      </c>
    </row>
    <row r="865" spans="1:5" x14ac:dyDescent="0.25">
      <c r="A865">
        <v>68</v>
      </c>
      <c r="B865" s="3">
        <v>42591</v>
      </c>
      <c r="C865">
        <v>43</v>
      </c>
      <c r="D865" t="s">
        <v>5</v>
      </c>
      <c r="E865">
        <v>44</v>
      </c>
    </row>
    <row r="866" spans="1:5" x14ac:dyDescent="0.25">
      <c r="A866">
        <v>37</v>
      </c>
      <c r="B866" s="3">
        <v>42592</v>
      </c>
      <c r="C866">
        <v>8</v>
      </c>
      <c r="D866" t="s">
        <v>5</v>
      </c>
      <c r="E866">
        <v>23</v>
      </c>
    </row>
    <row r="867" spans="1:5" x14ac:dyDescent="0.25">
      <c r="A867">
        <v>86</v>
      </c>
      <c r="B867" s="3">
        <v>42594</v>
      </c>
      <c r="C867">
        <v>49</v>
      </c>
      <c r="D867" t="s">
        <v>8</v>
      </c>
      <c r="E867">
        <v>33</v>
      </c>
    </row>
    <row r="868" spans="1:5" x14ac:dyDescent="0.25">
      <c r="A868">
        <v>90</v>
      </c>
      <c r="B868" s="3">
        <v>42594</v>
      </c>
      <c r="C868">
        <v>28</v>
      </c>
      <c r="D868" t="s">
        <v>6</v>
      </c>
      <c r="E868">
        <v>51</v>
      </c>
    </row>
    <row r="869" spans="1:5" x14ac:dyDescent="0.25">
      <c r="A869">
        <v>42</v>
      </c>
      <c r="B869" s="3">
        <v>42595</v>
      </c>
      <c r="C869">
        <v>49</v>
      </c>
      <c r="D869" t="s">
        <v>8</v>
      </c>
      <c r="E869">
        <v>94</v>
      </c>
    </row>
    <row r="870" spans="1:5" x14ac:dyDescent="0.25">
      <c r="A870">
        <v>70</v>
      </c>
      <c r="B870" s="3">
        <v>42595</v>
      </c>
      <c r="C870">
        <v>36</v>
      </c>
      <c r="D870" t="s">
        <v>6</v>
      </c>
      <c r="E870">
        <v>41</v>
      </c>
    </row>
    <row r="871" spans="1:5" x14ac:dyDescent="0.25">
      <c r="A871">
        <v>86</v>
      </c>
      <c r="B871" s="3">
        <v>42596</v>
      </c>
      <c r="C871">
        <v>18</v>
      </c>
      <c r="D871" t="s">
        <v>5</v>
      </c>
      <c r="E871">
        <v>90</v>
      </c>
    </row>
    <row r="872" spans="1:5" x14ac:dyDescent="0.25">
      <c r="A872">
        <v>62</v>
      </c>
      <c r="B872" s="3">
        <v>42596</v>
      </c>
      <c r="C872">
        <v>36</v>
      </c>
      <c r="D872" t="s">
        <v>6</v>
      </c>
      <c r="E872">
        <v>48</v>
      </c>
    </row>
    <row r="873" spans="1:5" x14ac:dyDescent="0.25">
      <c r="A873">
        <v>71</v>
      </c>
      <c r="B873" s="3">
        <v>42598</v>
      </c>
      <c r="C873">
        <v>43</v>
      </c>
      <c r="D873" t="s">
        <v>5</v>
      </c>
      <c r="E873">
        <v>4</v>
      </c>
    </row>
    <row r="874" spans="1:5" x14ac:dyDescent="0.25">
      <c r="A874">
        <v>38</v>
      </c>
      <c r="B874" s="3">
        <v>42601</v>
      </c>
      <c r="C874">
        <v>36</v>
      </c>
      <c r="D874" t="s">
        <v>6</v>
      </c>
      <c r="E874">
        <v>73</v>
      </c>
    </row>
    <row r="875" spans="1:5" x14ac:dyDescent="0.25">
      <c r="A875">
        <v>85</v>
      </c>
      <c r="B875" s="3">
        <v>42602</v>
      </c>
      <c r="C875">
        <v>36</v>
      </c>
      <c r="D875" t="s">
        <v>6</v>
      </c>
      <c r="E875">
        <v>33</v>
      </c>
    </row>
    <row r="876" spans="1:5" x14ac:dyDescent="0.25">
      <c r="A876">
        <v>30</v>
      </c>
      <c r="B876" s="3">
        <v>42603</v>
      </c>
      <c r="C876">
        <v>23</v>
      </c>
      <c r="D876" t="s">
        <v>6</v>
      </c>
      <c r="E876">
        <v>52</v>
      </c>
    </row>
    <row r="877" spans="1:5" x14ac:dyDescent="0.25">
      <c r="A877">
        <v>30</v>
      </c>
      <c r="B877" s="3">
        <v>42603</v>
      </c>
      <c r="C877">
        <v>36</v>
      </c>
      <c r="D877" t="s">
        <v>6</v>
      </c>
      <c r="E877">
        <v>89</v>
      </c>
    </row>
    <row r="878" spans="1:5" x14ac:dyDescent="0.25">
      <c r="A878">
        <v>70</v>
      </c>
      <c r="B878" s="3">
        <v>42604</v>
      </c>
      <c r="C878">
        <v>23</v>
      </c>
      <c r="D878" t="s">
        <v>6</v>
      </c>
      <c r="E878">
        <v>99</v>
      </c>
    </row>
    <row r="879" spans="1:5" x14ac:dyDescent="0.25">
      <c r="A879">
        <v>81</v>
      </c>
      <c r="B879" s="3">
        <v>42604</v>
      </c>
      <c r="C879">
        <v>36</v>
      </c>
      <c r="D879" t="s">
        <v>6</v>
      </c>
      <c r="E879">
        <v>77</v>
      </c>
    </row>
    <row r="880" spans="1:5" x14ac:dyDescent="0.25">
      <c r="A880">
        <v>98</v>
      </c>
      <c r="B880" s="3">
        <v>42604</v>
      </c>
      <c r="C880">
        <v>59</v>
      </c>
      <c r="D880" t="s">
        <v>9</v>
      </c>
      <c r="E880">
        <v>-1</v>
      </c>
    </row>
    <row r="881" spans="1:5" x14ac:dyDescent="0.25">
      <c r="A881">
        <v>68</v>
      </c>
      <c r="B881" s="3">
        <v>42606</v>
      </c>
      <c r="C881">
        <v>50</v>
      </c>
      <c r="D881" t="s">
        <v>8</v>
      </c>
      <c r="E881">
        <v>74</v>
      </c>
    </row>
    <row r="882" spans="1:5" x14ac:dyDescent="0.25">
      <c r="A882">
        <v>29</v>
      </c>
      <c r="B882" s="3">
        <v>42608</v>
      </c>
      <c r="C882">
        <v>36</v>
      </c>
      <c r="D882" t="s">
        <v>6</v>
      </c>
      <c r="E882">
        <v>68</v>
      </c>
    </row>
    <row r="883" spans="1:5" x14ac:dyDescent="0.25">
      <c r="A883">
        <v>91</v>
      </c>
      <c r="B883" s="3">
        <v>42612</v>
      </c>
      <c r="C883">
        <v>8</v>
      </c>
      <c r="D883" t="s">
        <v>5</v>
      </c>
      <c r="E883">
        <v>81</v>
      </c>
    </row>
    <row r="884" spans="1:5" x14ac:dyDescent="0.25">
      <c r="A884">
        <v>93</v>
      </c>
      <c r="B884" s="3">
        <v>42613</v>
      </c>
      <c r="C884">
        <v>58</v>
      </c>
      <c r="D884" t="s">
        <v>9</v>
      </c>
      <c r="E884">
        <v>-1</v>
      </c>
    </row>
    <row r="885" spans="1:5" x14ac:dyDescent="0.25">
      <c r="A885">
        <v>44</v>
      </c>
      <c r="B885" s="3">
        <v>42613</v>
      </c>
      <c r="C885">
        <v>23</v>
      </c>
      <c r="D885" t="s">
        <v>6</v>
      </c>
      <c r="E885">
        <v>16</v>
      </c>
    </row>
    <row r="886" spans="1:5" x14ac:dyDescent="0.25">
      <c r="A886">
        <v>34</v>
      </c>
      <c r="B886" s="3">
        <v>42616</v>
      </c>
      <c r="C886">
        <v>59</v>
      </c>
      <c r="D886" t="s">
        <v>9</v>
      </c>
      <c r="E886">
        <v>-1</v>
      </c>
    </row>
    <row r="887" spans="1:5" x14ac:dyDescent="0.25">
      <c r="A887">
        <v>48</v>
      </c>
      <c r="B887" s="3">
        <v>42616</v>
      </c>
      <c r="C887">
        <v>36</v>
      </c>
      <c r="D887" t="s">
        <v>6</v>
      </c>
      <c r="E887">
        <v>15</v>
      </c>
    </row>
    <row r="888" spans="1:5" x14ac:dyDescent="0.25">
      <c r="A888">
        <v>53</v>
      </c>
      <c r="B888" s="3">
        <v>42617</v>
      </c>
      <c r="C888">
        <v>36</v>
      </c>
      <c r="D888" t="s">
        <v>6</v>
      </c>
      <c r="E888">
        <v>94</v>
      </c>
    </row>
    <row r="889" spans="1:5" x14ac:dyDescent="0.25">
      <c r="A889">
        <v>63</v>
      </c>
      <c r="B889" s="3">
        <v>42619</v>
      </c>
      <c r="C889">
        <v>13</v>
      </c>
      <c r="D889" t="s">
        <v>6</v>
      </c>
      <c r="E889">
        <v>18</v>
      </c>
    </row>
    <row r="890" spans="1:5" x14ac:dyDescent="0.25">
      <c r="A890">
        <v>66</v>
      </c>
      <c r="B890" s="3">
        <v>42619</v>
      </c>
      <c r="C890">
        <v>36</v>
      </c>
      <c r="D890" t="s">
        <v>6</v>
      </c>
      <c r="E890">
        <v>88</v>
      </c>
    </row>
    <row r="891" spans="1:5" x14ac:dyDescent="0.25">
      <c r="A891">
        <v>47</v>
      </c>
      <c r="B891" s="3">
        <v>42620</v>
      </c>
      <c r="C891">
        <v>18</v>
      </c>
      <c r="D891" t="s">
        <v>5</v>
      </c>
      <c r="E891">
        <v>12</v>
      </c>
    </row>
    <row r="892" spans="1:5" x14ac:dyDescent="0.25">
      <c r="A892">
        <v>57</v>
      </c>
      <c r="B892" s="3">
        <v>42621</v>
      </c>
      <c r="C892">
        <v>10</v>
      </c>
      <c r="D892" t="s">
        <v>6</v>
      </c>
      <c r="E892">
        <v>51</v>
      </c>
    </row>
    <row r="893" spans="1:5" x14ac:dyDescent="0.25">
      <c r="A893">
        <v>63</v>
      </c>
      <c r="B893" s="3">
        <v>42622</v>
      </c>
      <c r="C893">
        <v>14</v>
      </c>
      <c r="D893" t="s">
        <v>6</v>
      </c>
      <c r="E893">
        <v>95</v>
      </c>
    </row>
    <row r="894" spans="1:5" x14ac:dyDescent="0.25">
      <c r="A894">
        <v>45</v>
      </c>
      <c r="B894" s="3">
        <v>42625</v>
      </c>
      <c r="C894">
        <v>15</v>
      </c>
      <c r="D894" t="s">
        <v>5</v>
      </c>
      <c r="E894">
        <v>97</v>
      </c>
    </row>
    <row r="895" spans="1:5" x14ac:dyDescent="0.25">
      <c r="A895">
        <v>32</v>
      </c>
      <c r="B895" s="3">
        <v>42626</v>
      </c>
      <c r="C895">
        <v>18</v>
      </c>
      <c r="D895" t="s">
        <v>5</v>
      </c>
      <c r="E895">
        <v>86</v>
      </c>
    </row>
    <row r="896" spans="1:5" x14ac:dyDescent="0.25">
      <c r="A896">
        <v>49</v>
      </c>
      <c r="B896" s="3">
        <v>42626</v>
      </c>
      <c r="C896">
        <v>36</v>
      </c>
      <c r="D896" t="s">
        <v>6</v>
      </c>
      <c r="E896">
        <v>40</v>
      </c>
    </row>
    <row r="897" spans="1:5" x14ac:dyDescent="0.25">
      <c r="A897">
        <v>95</v>
      </c>
      <c r="B897" s="3">
        <v>42626</v>
      </c>
      <c r="C897">
        <v>13</v>
      </c>
      <c r="D897" t="s">
        <v>6</v>
      </c>
      <c r="E897">
        <v>72</v>
      </c>
    </row>
    <row r="898" spans="1:5" x14ac:dyDescent="0.25">
      <c r="A898">
        <v>50</v>
      </c>
      <c r="B898" s="3">
        <v>42626</v>
      </c>
      <c r="C898">
        <v>36</v>
      </c>
      <c r="D898" t="s">
        <v>6</v>
      </c>
      <c r="E898">
        <v>57</v>
      </c>
    </row>
    <row r="899" spans="1:5" x14ac:dyDescent="0.25">
      <c r="A899">
        <v>60</v>
      </c>
      <c r="B899" s="3">
        <v>42626</v>
      </c>
      <c r="C899">
        <v>46</v>
      </c>
      <c r="D899" t="s">
        <v>8</v>
      </c>
      <c r="E899">
        <v>79</v>
      </c>
    </row>
    <row r="900" spans="1:5" x14ac:dyDescent="0.25">
      <c r="A900">
        <v>48</v>
      </c>
      <c r="B900" s="3">
        <v>42629</v>
      </c>
      <c r="C900">
        <v>18</v>
      </c>
      <c r="D900" t="s">
        <v>5</v>
      </c>
      <c r="E900">
        <v>8</v>
      </c>
    </row>
    <row r="901" spans="1:5" x14ac:dyDescent="0.25">
      <c r="A901">
        <v>63</v>
      </c>
      <c r="B901" s="3">
        <v>42631</v>
      </c>
      <c r="C901">
        <v>6</v>
      </c>
      <c r="D901" t="s">
        <v>5</v>
      </c>
      <c r="E901">
        <v>56</v>
      </c>
    </row>
    <row r="902" spans="1:5" x14ac:dyDescent="0.25">
      <c r="A902">
        <v>71</v>
      </c>
      <c r="B902" s="3">
        <v>42632</v>
      </c>
      <c r="C902">
        <v>23</v>
      </c>
      <c r="D902" t="s">
        <v>6</v>
      </c>
      <c r="E902">
        <v>12</v>
      </c>
    </row>
    <row r="903" spans="1:5" x14ac:dyDescent="0.25">
      <c r="A903">
        <v>68</v>
      </c>
      <c r="B903" s="3">
        <v>42632</v>
      </c>
      <c r="C903">
        <v>56</v>
      </c>
      <c r="D903" t="s">
        <v>9</v>
      </c>
      <c r="E903">
        <v>-1</v>
      </c>
    </row>
    <row r="904" spans="1:5" x14ac:dyDescent="0.25">
      <c r="A904">
        <v>48</v>
      </c>
      <c r="B904" s="3">
        <v>42632</v>
      </c>
      <c r="C904">
        <v>18</v>
      </c>
      <c r="D904" t="s">
        <v>5</v>
      </c>
      <c r="E904">
        <v>6</v>
      </c>
    </row>
    <row r="905" spans="1:5" x14ac:dyDescent="0.25">
      <c r="A905">
        <v>63</v>
      </c>
      <c r="B905" s="3">
        <v>42633</v>
      </c>
      <c r="C905">
        <v>8</v>
      </c>
      <c r="D905" t="s">
        <v>5</v>
      </c>
      <c r="E905">
        <v>61</v>
      </c>
    </row>
    <row r="906" spans="1:5" x14ac:dyDescent="0.25">
      <c r="A906">
        <v>100</v>
      </c>
      <c r="B906" s="3">
        <v>42633</v>
      </c>
      <c r="C906">
        <v>28</v>
      </c>
      <c r="D906" t="s">
        <v>6</v>
      </c>
      <c r="E906">
        <v>93</v>
      </c>
    </row>
    <row r="907" spans="1:5" x14ac:dyDescent="0.25">
      <c r="A907">
        <v>77</v>
      </c>
      <c r="B907" s="3">
        <v>42637</v>
      </c>
      <c r="C907">
        <v>50</v>
      </c>
      <c r="D907" t="s">
        <v>8</v>
      </c>
      <c r="E907">
        <v>70</v>
      </c>
    </row>
    <row r="908" spans="1:5" x14ac:dyDescent="0.25">
      <c r="A908">
        <v>87</v>
      </c>
      <c r="B908" s="3">
        <v>42638</v>
      </c>
      <c r="C908">
        <v>57</v>
      </c>
      <c r="D908" t="s">
        <v>9</v>
      </c>
      <c r="E908">
        <v>-1</v>
      </c>
    </row>
    <row r="909" spans="1:5" x14ac:dyDescent="0.25">
      <c r="A909">
        <v>31</v>
      </c>
      <c r="B909" s="3">
        <v>42638</v>
      </c>
      <c r="C909">
        <v>18</v>
      </c>
      <c r="D909" t="s">
        <v>5</v>
      </c>
      <c r="E909">
        <v>2</v>
      </c>
    </row>
    <row r="910" spans="1:5" x14ac:dyDescent="0.25">
      <c r="A910">
        <v>100</v>
      </c>
      <c r="B910" s="3">
        <v>42640</v>
      </c>
      <c r="C910">
        <v>36</v>
      </c>
      <c r="D910" t="s">
        <v>6</v>
      </c>
      <c r="E910">
        <v>39</v>
      </c>
    </row>
    <row r="911" spans="1:5" x14ac:dyDescent="0.25">
      <c r="A911">
        <v>27</v>
      </c>
      <c r="B911" s="3">
        <v>42641</v>
      </c>
      <c r="C911">
        <v>15</v>
      </c>
      <c r="D911" t="s">
        <v>5</v>
      </c>
      <c r="E911">
        <v>29</v>
      </c>
    </row>
    <row r="912" spans="1:5" x14ac:dyDescent="0.25">
      <c r="A912">
        <v>100</v>
      </c>
      <c r="B912" s="3">
        <v>42641</v>
      </c>
      <c r="C912">
        <v>1</v>
      </c>
      <c r="D912" t="s">
        <v>9</v>
      </c>
      <c r="E912">
        <v>-1</v>
      </c>
    </row>
    <row r="913" spans="1:5" x14ac:dyDescent="0.25">
      <c r="A913">
        <v>45</v>
      </c>
      <c r="B913" s="3">
        <v>42641</v>
      </c>
      <c r="C913">
        <v>8</v>
      </c>
      <c r="D913" t="s">
        <v>5</v>
      </c>
      <c r="E913">
        <v>39</v>
      </c>
    </row>
    <row r="914" spans="1:5" x14ac:dyDescent="0.25">
      <c r="A914">
        <v>87</v>
      </c>
      <c r="B914" s="3">
        <v>42642</v>
      </c>
      <c r="C914">
        <v>8</v>
      </c>
      <c r="D914" t="s">
        <v>5</v>
      </c>
      <c r="E914">
        <v>29</v>
      </c>
    </row>
    <row r="915" spans="1:5" x14ac:dyDescent="0.25">
      <c r="A915">
        <v>53</v>
      </c>
      <c r="B915" s="3">
        <v>42645</v>
      </c>
      <c r="C915">
        <v>32</v>
      </c>
      <c r="D915" t="s">
        <v>7</v>
      </c>
      <c r="E915">
        <v>-1</v>
      </c>
    </row>
    <row r="916" spans="1:5" x14ac:dyDescent="0.25">
      <c r="A916">
        <v>65</v>
      </c>
      <c r="B916" s="3">
        <v>42646</v>
      </c>
      <c r="C916">
        <v>13</v>
      </c>
      <c r="D916" t="s">
        <v>6</v>
      </c>
      <c r="E916">
        <v>19</v>
      </c>
    </row>
    <row r="917" spans="1:5" x14ac:dyDescent="0.25">
      <c r="A917">
        <v>77</v>
      </c>
      <c r="B917" s="3">
        <v>42647</v>
      </c>
      <c r="C917">
        <v>8</v>
      </c>
      <c r="D917" t="s">
        <v>5</v>
      </c>
      <c r="E917">
        <v>34</v>
      </c>
    </row>
    <row r="918" spans="1:5" x14ac:dyDescent="0.25">
      <c r="A918">
        <v>64</v>
      </c>
      <c r="B918" s="3">
        <v>42648</v>
      </c>
      <c r="C918">
        <v>36</v>
      </c>
      <c r="D918" t="s">
        <v>6</v>
      </c>
      <c r="E918">
        <v>48</v>
      </c>
    </row>
    <row r="919" spans="1:5" x14ac:dyDescent="0.25">
      <c r="A919">
        <v>58</v>
      </c>
      <c r="B919" s="3">
        <v>42648</v>
      </c>
      <c r="C919">
        <v>10</v>
      </c>
      <c r="D919" t="s">
        <v>6</v>
      </c>
      <c r="E919">
        <v>62</v>
      </c>
    </row>
    <row r="920" spans="1:5" x14ac:dyDescent="0.25">
      <c r="A920">
        <v>60</v>
      </c>
      <c r="B920" s="3">
        <v>42651</v>
      </c>
      <c r="C920">
        <v>32</v>
      </c>
      <c r="D920" t="s">
        <v>7</v>
      </c>
      <c r="E920">
        <v>-1</v>
      </c>
    </row>
    <row r="921" spans="1:5" x14ac:dyDescent="0.25">
      <c r="A921">
        <v>36</v>
      </c>
      <c r="B921" s="3">
        <v>42653</v>
      </c>
      <c r="C921">
        <v>46</v>
      </c>
      <c r="D921" t="s">
        <v>8</v>
      </c>
      <c r="E921">
        <v>60</v>
      </c>
    </row>
    <row r="922" spans="1:5" x14ac:dyDescent="0.25">
      <c r="A922">
        <v>36</v>
      </c>
      <c r="B922" s="3">
        <v>42654</v>
      </c>
      <c r="C922">
        <v>30</v>
      </c>
      <c r="D922" t="s">
        <v>5</v>
      </c>
      <c r="E922">
        <v>94</v>
      </c>
    </row>
    <row r="923" spans="1:5" x14ac:dyDescent="0.25">
      <c r="A923">
        <v>45</v>
      </c>
      <c r="B923" s="3">
        <v>42654</v>
      </c>
      <c r="C923">
        <v>43</v>
      </c>
      <c r="D923" t="s">
        <v>5</v>
      </c>
      <c r="E923">
        <v>90</v>
      </c>
    </row>
    <row r="924" spans="1:5" x14ac:dyDescent="0.25">
      <c r="A924">
        <v>70</v>
      </c>
      <c r="B924" s="3">
        <v>42655</v>
      </c>
      <c r="C924">
        <v>8</v>
      </c>
      <c r="D924" t="s">
        <v>5</v>
      </c>
      <c r="E924">
        <v>20</v>
      </c>
    </row>
    <row r="925" spans="1:5" x14ac:dyDescent="0.25">
      <c r="A925">
        <v>100</v>
      </c>
      <c r="B925" s="3">
        <v>42655</v>
      </c>
      <c r="C925">
        <v>51</v>
      </c>
      <c r="D925" t="s">
        <v>8</v>
      </c>
      <c r="E925">
        <v>18</v>
      </c>
    </row>
    <row r="926" spans="1:5" x14ac:dyDescent="0.25">
      <c r="A926">
        <v>68</v>
      </c>
      <c r="B926" s="3">
        <v>42655</v>
      </c>
      <c r="C926">
        <v>2</v>
      </c>
      <c r="D926" t="s">
        <v>5</v>
      </c>
      <c r="E926">
        <v>93</v>
      </c>
    </row>
    <row r="927" spans="1:5" x14ac:dyDescent="0.25">
      <c r="A927">
        <v>93</v>
      </c>
      <c r="B927" s="3">
        <v>42656</v>
      </c>
      <c r="C927">
        <v>59</v>
      </c>
      <c r="D927" t="s">
        <v>9</v>
      </c>
      <c r="E927">
        <v>-1</v>
      </c>
    </row>
    <row r="928" spans="1:5" x14ac:dyDescent="0.25">
      <c r="A928">
        <v>64</v>
      </c>
      <c r="B928" s="3">
        <v>42656</v>
      </c>
      <c r="C928">
        <v>8</v>
      </c>
      <c r="D928" t="s">
        <v>5</v>
      </c>
      <c r="E928">
        <v>4</v>
      </c>
    </row>
    <row r="929" spans="1:5" x14ac:dyDescent="0.25">
      <c r="A929">
        <v>74</v>
      </c>
      <c r="B929" s="3">
        <v>42656</v>
      </c>
      <c r="C929">
        <v>8</v>
      </c>
      <c r="D929" t="s">
        <v>5</v>
      </c>
      <c r="E929">
        <v>33</v>
      </c>
    </row>
    <row r="930" spans="1:5" x14ac:dyDescent="0.25">
      <c r="A930">
        <v>44</v>
      </c>
      <c r="B930" s="3">
        <v>42660</v>
      </c>
      <c r="C930">
        <v>36</v>
      </c>
      <c r="D930" t="s">
        <v>6</v>
      </c>
      <c r="E930">
        <v>38</v>
      </c>
    </row>
    <row r="931" spans="1:5" x14ac:dyDescent="0.25">
      <c r="A931">
        <v>96</v>
      </c>
      <c r="B931" s="3">
        <v>42660</v>
      </c>
      <c r="C931">
        <v>36</v>
      </c>
      <c r="D931" t="s">
        <v>6</v>
      </c>
      <c r="E931">
        <v>72</v>
      </c>
    </row>
    <row r="932" spans="1:5" x14ac:dyDescent="0.25">
      <c r="A932">
        <v>44</v>
      </c>
      <c r="B932" s="3">
        <v>42660</v>
      </c>
      <c r="C932">
        <v>59</v>
      </c>
      <c r="D932" t="s">
        <v>9</v>
      </c>
      <c r="E932">
        <v>-1</v>
      </c>
    </row>
    <row r="933" spans="1:5" x14ac:dyDescent="0.25">
      <c r="A933">
        <v>72</v>
      </c>
      <c r="B933" s="3">
        <v>42662</v>
      </c>
      <c r="C933">
        <v>55</v>
      </c>
      <c r="D933" t="s">
        <v>9</v>
      </c>
      <c r="E933">
        <v>-1</v>
      </c>
    </row>
    <row r="934" spans="1:5" x14ac:dyDescent="0.25">
      <c r="A934">
        <v>39</v>
      </c>
      <c r="B934" s="3">
        <v>42664</v>
      </c>
      <c r="C934">
        <v>43</v>
      </c>
      <c r="D934" t="s">
        <v>5</v>
      </c>
      <c r="E934">
        <v>83</v>
      </c>
    </row>
    <row r="935" spans="1:5" x14ac:dyDescent="0.25">
      <c r="A935">
        <v>43</v>
      </c>
      <c r="B935" s="3">
        <v>42664</v>
      </c>
      <c r="C935">
        <v>13</v>
      </c>
      <c r="D935" t="s">
        <v>6</v>
      </c>
      <c r="E935">
        <v>22</v>
      </c>
    </row>
    <row r="936" spans="1:5" x14ac:dyDescent="0.25">
      <c r="A936">
        <v>48</v>
      </c>
      <c r="B936" s="3">
        <v>42665</v>
      </c>
      <c r="C936">
        <v>34</v>
      </c>
      <c r="D936" t="s">
        <v>8</v>
      </c>
      <c r="E936">
        <v>24</v>
      </c>
    </row>
    <row r="937" spans="1:5" x14ac:dyDescent="0.25">
      <c r="A937">
        <v>61</v>
      </c>
      <c r="B937" s="3">
        <v>42667</v>
      </c>
      <c r="C937">
        <v>34</v>
      </c>
      <c r="D937" t="s">
        <v>8</v>
      </c>
      <c r="E937">
        <v>40</v>
      </c>
    </row>
    <row r="938" spans="1:5" x14ac:dyDescent="0.25">
      <c r="A938">
        <v>26</v>
      </c>
      <c r="B938" s="3">
        <v>42667</v>
      </c>
      <c r="C938">
        <v>58</v>
      </c>
      <c r="D938" t="s">
        <v>9</v>
      </c>
      <c r="E938">
        <v>-1</v>
      </c>
    </row>
    <row r="939" spans="1:5" x14ac:dyDescent="0.25">
      <c r="A939">
        <v>67</v>
      </c>
      <c r="B939" s="3">
        <v>42667</v>
      </c>
      <c r="C939">
        <v>55</v>
      </c>
      <c r="D939" t="s">
        <v>9</v>
      </c>
      <c r="E939">
        <v>-1</v>
      </c>
    </row>
    <row r="940" spans="1:5" x14ac:dyDescent="0.25">
      <c r="A940">
        <v>77</v>
      </c>
      <c r="B940" s="3">
        <v>42667</v>
      </c>
      <c r="C940">
        <v>27</v>
      </c>
      <c r="D940" t="s">
        <v>8</v>
      </c>
      <c r="E940">
        <v>80</v>
      </c>
    </row>
    <row r="941" spans="1:5" x14ac:dyDescent="0.25">
      <c r="A941">
        <v>76</v>
      </c>
      <c r="B941" s="3">
        <v>42668</v>
      </c>
      <c r="C941">
        <v>59</v>
      </c>
      <c r="D941" t="s">
        <v>9</v>
      </c>
      <c r="E941">
        <v>-1</v>
      </c>
    </row>
    <row r="942" spans="1:5" x14ac:dyDescent="0.25">
      <c r="A942">
        <v>86</v>
      </c>
      <c r="B942" s="3">
        <v>42669</v>
      </c>
      <c r="C942">
        <v>36</v>
      </c>
      <c r="D942" t="s">
        <v>6</v>
      </c>
      <c r="E942">
        <v>47</v>
      </c>
    </row>
    <row r="943" spans="1:5" x14ac:dyDescent="0.25">
      <c r="A943">
        <v>90</v>
      </c>
      <c r="B943" s="3">
        <v>42675</v>
      </c>
      <c r="C943">
        <v>46</v>
      </c>
      <c r="D943" t="s">
        <v>8</v>
      </c>
      <c r="E943">
        <v>6</v>
      </c>
    </row>
    <row r="944" spans="1:5" x14ac:dyDescent="0.25">
      <c r="A944">
        <v>73</v>
      </c>
      <c r="B944" s="3">
        <v>42675</v>
      </c>
      <c r="C944">
        <v>8</v>
      </c>
      <c r="D944" t="s">
        <v>5</v>
      </c>
      <c r="E944">
        <v>60</v>
      </c>
    </row>
    <row r="945" spans="1:5" x14ac:dyDescent="0.25">
      <c r="A945">
        <v>82</v>
      </c>
      <c r="B945" s="3">
        <v>42678</v>
      </c>
      <c r="C945">
        <v>32</v>
      </c>
      <c r="D945" t="s">
        <v>7</v>
      </c>
      <c r="E945">
        <v>-1</v>
      </c>
    </row>
    <row r="946" spans="1:5" x14ac:dyDescent="0.25">
      <c r="A946">
        <v>55</v>
      </c>
      <c r="B946" s="3">
        <v>42681</v>
      </c>
      <c r="C946">
        <v>13</v>
      </c>
      <c r="D946" t="s">
        <v>6</v>
      </c>
      <c r="E946">
        <v>26</v>
      </c>
    </row>
    <row r="947" spans="1:5" x14ac:dyDescent="0.25">
      <c r="A947">
        <v>97</v>
      </c>
      <c r="B947" s="3">
        <v>42681</v>
      </c>
      <c r="C947">
        <v>36</v>
      </c>
      <c r="D947" t="s">
        <v>6</v>
      </c>
      <c r="E947">
        <v>36</v>
      </c>
    </row>
    <row r="948" spans="1:5" x14ac:dyDescent="0.25">
      <c r="A948">
        <v>86</v>
      </c>
      <c r="B948" s="3">
        <v>42682</v>
      </c>
      <c r="C948">
        <v>23</v>
      </c>
      <c r="D948" t="s">
        <v>6</v>
      </c>
      <c r="E948">
        <v>36</v>
      </c>
    </row>
    <row r="949" spans="1:5" x14ac:dyDescent="0.25">
      <c r="A949">
        <v>38</v>
      </c>
      <c r="B949" s="3">
        <v>42683</v>
      </c>
      <c r="C949">
        <v>18</v>
      </c>
      <c r="D949" t="s">
        <v>5</v>
      </c>
      <c r="E949">
        <v>17</v>
      </c>
    </row>
    <row r="950" spans="1:5" x14ac:dyDescent="0.25">
      <c r="A950">
        <v>83</v>
      </c>
      <c r="B950" s="3">
        <v>42684</v>
      </c>
      <c r="C950">
        <v>18</v>
      </c>
      <c r="D950" t="s">
        <v>5</v>
      </c>
      <c r="E950">
        <v>79</v>
      </c>
    </row>
    <row r="951" spans="1:5" x14ac:dyDescent="0.25">
      <c r="A951">
        <v>90</v>
      </c>
      <c r="B951" s="3">
        <v>42684</v>
      </c>
      <c r="C951">
        <v>46</v>
      </c>
      <c r="D951" t="s">
        <v>8</v>
      </c>
      <c r="E951">
        <v>27</v>
      </c>
    </row>
    <row r="952" spans="1:5" x14ac:dyDescent="0.25">
      <c r="A952">
        <v>72</v>
      </c>
      <c r="B952" s="3">
        <v>42685</v>
      </c>
      <c r="C952">
        <v>36</v>
      </c>
      <c r="D952" t="s">
        <v>6</v>
      </c>
      <c r="E952">
        <v>100</v>
      </c>
    </row>
    <row r="953" spans="1:5" x14ac:dyDescent="0.25">
      <c r="A953">
        <v>38</v>
      </c>
      <c r="B953" s="3">
        <v>42686</v>
      </c>
      <c r="C953">
        <v>1</v>
      </c>
      <c r="D953" t="s">
        <v>9</v>
      </c>
      <c r="E953">
        <v>-1</v>
      </c>
    </row>
    <row r="954" spans="1:5" x14ac:dyDescent="0.25">
      <c r="A954">
        <v>98</v>
      </c>
      <c r="B954" s="3">
        <v>42686</v>
      </c>
      <c r="C954">
        <v>18</v>
      </c>
      <c r="D954" t="s">
        <v>5</v>
      </c>
      <c r="E954">
        <v>68</v>
      </c>
    </row>
    <row r="955" spans="1:5" x14ac:dyDescent="0.25">
      <c r="A955">
        <v>52</v>
      </c>
      <c r="B955" s="3">
        <v>42688</v>
      </c>
      <c r="C955">
        <v>34</v>
      </c>
      <c r="D955" t="s">
        <v>8</v>
      </c>
      <c r="E955">
        <v>65</v>
      </c>
    </row>
    <row r="956" spans="1:5" x14ac:dyDescent="0.25">
      <c r="A956">
        <v>37</v>
      </c>
      <c r="B956" s="3">
        <v>42689</v>
      </c>
      <c r="C956">
        <v>59</v>
      </c>
      <c r="D956" t="s">
        <v>9</v>
      </c>
      <c r="E956">
        <v>-1</v>
      </c>
    </row>
    <row r="957" spans="1:5" x14ac:dyDescent="0.25">
      <c r="A957">
        <v>58</v>
      </c>
      <c r="B957" s="3">
        <v>42689</v>
      </c>
      <c r="C957">
        <v>43</v>
      </c>
      <c r="D957" t="s">
        <v>5</v>
      </c>
      <c r="E957">
        <v>76</v>
      </c>
    </row>
    <row r="958" spans="1:5" x14ac:dyDescent="0.25">
      <c r="A958">
        <v>63</v>
      </c>
      <c r="B958" s="3">
        <v>42691</v>
      </c>
      <c r="C958">
        <v>31</v>
      </c>
      <c r="D958" t="s">
        <v>6</v>
      </c>
      <c r="E958">
        <v>79</v>
      </c>
    </row>
    <row r="959" spans="1:5" x14ac:dyDescent="0.25">
      <c r="A959">
        <v>71</v>
      </c>
      <c r="B959" s="3">
        <v>42693</v>
      </c>
      <c r="C959">
        <v>10</v>
      </c>
      <c r="D959" t="s">
        <v>6</v>
      </c>
      <c r="E959">
        <v>16</v>
      </c>
    </row>
    <row r="960" spans="1:5" x14ac:dyDescent="0.25">
      <c r="A960">
        <v>80</v>
      </c>
      <c r="B960" s="3">
        <v>42693</v>
      </c>
      <c r="C960">
        <v>55</v>
      </c>
      <c r="D960" t="s">
        <v>9</v>
      </c>
      <c r="E960">
        <v>-1</v>
      </c>
    </row>
    <row r="961" spans="1:5" x14ac:dyDescent="0.25">
      <c r="A961">
        <v>48</v>
      </c>
      <c r="B961" s="3">
        <v>42693</v>
      </c>
      <c r="C961">
        <v>8</v>
      </c>
      <c r="D961" t="s">
        <v>5</v>
      </c>
      <c r="E961">
        <v>16</v>
      </c>
    </row>
    <row r="962" spans="1:5" x14ac:dyDescent="0.25">
      <c r="A962">
        <v>26</v>
      </c>
      <c r="B962" s="3">
        <v>42693</v>
      </c>
      <c r="C962">
        <v>38</v>
      </c>
      <c r="D962" t="s">
        <v>5</v>
      </c>
      <c r="E962">
        <v>60</v>
      </c>
    </row>
    <row r="963" spans="1:5" x14ac:dyDescent="0.25">
      <c r="A963">
        <v>68</v>
      </c>
      <c r="B963" s="3">
        <v>42694</v>
      </c>
      <c r="C963">
        <v>59</v>
      </c>
      <c r="D963" t="s">
        <v>9</v>
      </c>
      <c r="E963">
        <v>-1</v>
      </c>
    </row>
    <row r="964" spans="1:5" x14ac:dyDescent="0.25">
      <c r="A964">
        <v>91</v>
      </c>
      <c r="B964" s="3">
        <v>42696</v>
      </c>
      <c r="C964">
        <v>8</v>
      </c>
      <c r="D964" t="s">
        <v>5</v>
      </c>
      <c r="E964">
        <v>35</v>
      </c>
    </row>
    <row r="965" spans="1:5" x14ac:dyDescent="0.25">
      <c r="A965">
        <v>60</v>
      </c>
      <c r="B965" s="3">
        <v>42697</v>
      </c>
      <c r="C965">
        <v>46</v>
      </c>
      <c r="D965" t="s">
        <v>8</v>
      </c>
      <c r="E965">
        <v>42</v>
      </c>
    </row>
    <row r="966" spans="1:5" x14ac:dyDescent="0.25">
      <c r="A966">
        <v>64</v>
      </c>
      <c r="B966" s="3">
        <v>42698</v>
      </c>
      <c r="C966">
        <v>18</v>
      </c>
      <c r="D966" t="s">
        <v>5</v>
      </c>
      <c r="E966">
        <v>94</v>
      </c>
    </row>
    <row r="967" spans="1:5" x14ac:dyDescent="0.25">
      <c r="A967">
        <v>28</v>
      </c>
      <c r="B967" s="3">
        <v>42698</v>
      </c>
      <c r="C967">
        <v>45</v>
      </c>
      <c r="D967" t="s">
        <v>5</v>
      </c>
      <c r="E967">
        <v>88</v>
      </c>
    </row>
    <row r="968" spans="1:5" x14ac:dyDescent="0.25">
      <c r="A968">
        <v>97</v>
      </c>
      <c r="B968" s="3">
        <v>42698</v>
      </c>
      <c r="C968">
        <v>55</v>
      </c>
      <c r="D968" t="s">
        <v>9</v>
      </c>
      <c r="E968">
        <v>-1</v>
      </c>
    </row>
    <row r="969" spans="1:5" x14ac:dyDescent="0.25">
      <c r="A969">
        <v>84</v>
      </c>
      <c r="B969" s="3">
        <v>42698</v>
      </c>
      <c r="C969">
        <v>49</v>
      </c>
      <c r="D969" t="s">
        <v>8</v>
      </c>
      <c r="E969">
        <v>61</v>
      </c>
    </row>
    <row r="970" spans="1:5" x14ac:dyDescent="0.25">
      <c r="A970">
        <v>35</v>
      </c>
      <c r="B970" s="3">
        <v>42699</v>
      </c>
      <c r="C970">
        <v>13</v>
      </c>
      <c r="D970" t="s">
        <v>6</v>
      </c>
      <c r="E970">
        <v>27</v>
      </c>
    </row>
    <row r="971" spans="1:5" x14ac:dyDescent="0.25">
      <c r="A971">
        <v>46</v>
      </c>
      <c r="B971" s="3">
        <v>42700</v>
      </c>
      <c r="C971">
        <v>46</v>
      </c>
      <c r="D971" t="s">
        <v>8</v>
      </c>
      <c r="E971">
        <v>3</v>
      </c>
    </row>
    <row r="972" spans="1:5" x14ac:dyDescent="0.25">
      <c r="A972">
        <v>30</v>
      </c>
      <c r="B972" s="3">
        <v>42701</v>
      </c>
      <c r="C972">
        <v>39</v>
      </c>
      <c r="D972" t="s">
        <v>5</v>
      </c>
      <c r="E972">
        <v>47</v>
      </c>
    </row>
    <row r="973" spans="1:5" x14ac:dyDescent="0.25">
      <c r="A973">
        <v>96</v>
      </c>
      <c r="B973" s="3">
        <v>42702</v>
      </c>
      <c r="C973">
        <v>13</v>
      </c>
      <c r="D973" t="s">
        <v>6</v>
      </c>
      <c r="E973">
        <v>61</v>
      </c>
    </row>
    <row r="974" spans="1:5" x14ac:dyDescent="0.25">
      <c r="A974">
        <v>75</v>
      </c>
      <c r="B974" s="3">
        <v>42702</v>
      </c>
      <c r="C974">
        <v>18</v>
      </c>
      <c r="D974" t="s">
        <v>5</v>
      </c>
      <c r="E974">
        <v>38</v>
      </c>
    </row>
    <row r="975" spans="1:5" x14ac:dyDescent="0.25">
      <c r="A975">
        <v>57</v>
      </c>
      <c r="B975" s="3">
        <v>42705</v>
      </c>
      <c r="C975">
        <v>43</v>
      </c>
      <c r="D975" t="s">
        <v>5</v>
      </c>
      <c r="E975">
        <v>83</v>
      </c>
    </row>
    <row r="976" spans="1:5" x14ac:dyDescent="0.25">
      <c r="A976">
        <v>59</v>
      </c>
      <c r="B976" s="3">
        <v>42706</v>
      </c>
      <c r="C976">
        <v>1</v>
      </c>
      <c r="D976" t="s">
        <v>9</v>
      </c>
      <c r="E976">
        <v>-1</v>
      </c>
    </row>
    <row r="977" spans="1:5" x14ac:dyDescent="0.25">
      <c r="A977">
        <v>52</v>
      </c>
      <c r="B977" s="3">
        <v>42706</v>
      </c>
      <c r="C977">
        <v>49</v>
      </c>
      <c r="D977" t="s">
        <v>8</v>
      </c>
      <c r="E977">
        <v>21</v>
      </c>
    </row>
    <row r="978" spans="1:5" x14ac:dyDescent="0.25">
      <c r="A978">
        <v>54</v>
      </c>
      <c r="B978" s="3">
        <v>42707</v>
      </c>
      <c r="C978">
        <v>18</v>
      </c>
      <c r="D978" t="s">
        <v>5</v>
      </c>
      <c r="E978">
        <v>60</v>
      </c>
    </row>
    <row r="979" spans="1:5" x14ac:dyDescent="0.25">
      <c r="A979">
        <v>40</v>
      </c>
      <c r="B979" s="3">
        <v>42708</v>
      </c>
      <c r="C979">
        <v>35</v>
      </c>
      <c r="D979" t="s">
        <v>6</v>
      </c>
      <c r="E979">
        <v>54</v>
      </c>
    </row>
    <row r="980" spans="1:5" x14ac:dyDescent="0.25">
      <c r="A980">
        <v>81</v>
      </c>
      <c r="B980" s="3">
        <v>42709</v>
      </c>
      <c r="C980">
        <v>32</v>
      </c>
      <c r="D980" t="s">
        <v>7</v>
      </c>
      <c r="E980">
        <v>-1</v>
      </c>
    </row>
    <row r="981" spans="1:5" x14ac:dyDescent="0.25">
      <c r="A981">
        <v>36</v>
      </c>
      <c r="B981" s="3">
        <v>42711</v>
      </c>
      <c r="C981">
        <v>36</v>
      </c>
      <c r="D981" t="s">
        <v>6</v>
      </c>
      <c r="E981">
        <v>81</v>
      </c>
    </row>
    <row r="982" spans="1:5" x14ac:dyDescent="0.25">
      <c r="A982">
        <v>53</v>
      </c>
      <c r="B982" s="3">
        <v>42711</v>
      </c>
      <c r="C982">
        <v>36</v>
      </c>
      <c r="D982" t="s">
        <v>6</v>
      </c>
      <c r="E982">
        <v>4</v>
      </c>
    </row>
    <row r="983" spans="1:5" x14ac:dyDescent="0.25">
      <c r="A983">
        <v>76</v>
      </c>
      <c r="B983" s="3">
        <v>42713</v>
      </c>
      <c r="C983">
        <v>13</v>
      </c>
      <c r="D983" t="s">
        <v>6</v>
      </c>
      <c r="E983">
        <v>93</v>
      </c>
    </row>
    <row r="984" spans="1:5" x14ac:dyDescent="0.25">
      <c r="A984">
        <v>39</v>
      </c>
      <c r="B984" s="3">
        <v>42713</v>
      </c>
      <c r="C984">
        <v>18</v>
      </c>
      <c r="D984" t="s">
        <v>5</v>
      </c>
      <c r="E984">
        <v>51</v>
      </c>
    </row>
    <row r="985" spans="1:5" x14ac:dyDescent="0.25">
      <c r="A985">
        <v>41</v>
      </c>
      <c r="B985" s="3">
        <v>42715</v>
      </c>
      <c r="C985">
        <v>36</v>
      </c>
      <c r="D985" t="s">
        <v>6</v>
      </c>
      <c r="E985">
        <v>70</v>
      </c>
    </row>
    <row r="986" spans="1:5" x14ac:dyDescent="0.25">
      <c r="A986">
        <v>28</v>
      </c>
      <c r="B986" s="3">
        <v>42718</v>
      </c>
      <c r="C986">
        <v>23</v>
      </c>
      <c r="D986" t="s">
        <v>6</v>
      </c>
      <c r="E986">
        <v>97</v>
      </c>
    </row>
    <row r="987" spans="1:5" x14ac:dyDescent="0.25">
      <c r="A987">
        <v>100</v>
      </c>
      <c r="B987" s="3">
        <v>42718</v>
      </c>
      <c r="C987">
        <v>36</v>
      </c>
      <c r="D987" t="s">
        <v>6</v>
      </c>
      <c r="E987">
        <v>38</v>
      </c>
    </row>
    <row r="988" spans="1:5" x14ac:dyDescent="0.25">
      <c r="A988">
        <v>63</v>
      </c>
      <c r="B988" s="3">
        <v>42718</v>
      </c>
      <c r="C988">
        <v>48</v>
      </c>
      <c r="D988" t="s">
        <v>7</v>
      </c>
      <c r="E988">
        <v>-1</v>
      </c>
    </row>
    <row r="989" spans="1:5" x14ac:dyDescent="0.25">
      <c r="A989">
        <v>94</v>
      </c>
      <c r="B989" s="3">
        <v>42721</v>
      </c>
      <c r="C989">
        <v>18</v>
      </c>
      <c r="D989" t="s">
        <v>5</v>
      </c>
      <c r="E989">
        <v>38</v>
      </c>
    </row>
    <row r="990" spans="1:5" x14ac:dyDescent="0.25">
      <c r="A990">
        <v>83</v>
      </c>
      <c r="B990" s="3">
        <v>42722</v>
      </c>
      <c r="C990">
        <v>32</v>
      </c>
      <c r="D990" t="s">
        <v>7</v>
      </c>
      <c r="E990">
        <v>-1</v>
      </c>
    </row>
    <row r="991" spans="1:5" x14ac:dyDescent="0.25">
      <c r="A991">
        <v>36</v>
      </c>
      <c r="B991" s="3">
        <v>42722</v>
      </c>
      <c r="C991">
        <v>56</v>
      </c>
      <c r="D991" t="s">
        <v>9</v>
      </c>
      <c r="E991">
        <v>-1</v>
      </c>
    </row>
    <row r="992" spans="1:5" x14ac:dyDescent="0.25">
      <c r="A992">
        <v>53</v>
      </c>
      <c r="B992" s="3">
        <v>42722</v>
      </c>
      <c r="C992">
        <v>23</v>
      </c>
      <c r="D992" t="s">
        <v>6</v>
      </c>
      <c r="E992">
        <v>1</v>
      </c>
    </row>
    <row r="993" spans="1:5" x14ac:dyDescent="0.25">
      <c r="A993">
        <v>81</v>
      </c>
      <c r="B993" s="3">
        <v>42726</v>
      </c>
      <c r="C993">
        <v>13</v>
      </c>
      <c r="D993" t="s">
        <v>6</v>
      </c>
      <c r="E993">
        <v>15</v>
      </c>
    </row>
    <row r="994" spans="1:5" x14ac:dyDescent="0.25">
      <c r="A994">
        <v>42</v>
      </c>
      <c r="B994" s="3">
        <v>42727</v>
      </c>
      <c r="C994">
        <v>18</v>
      </c>
      <c r="D994" t="s">
        <v>5</v>
      </c>
      <c r="E994">
        <v>43</v>
      </c>
    </row>
    <row r="995" spans="1:5" x14ac:dyDescent="0.25">
      <c r="A995">
        <v>57</v>
      </c>
      <c r="B995" s="3">
        <v>42727</v>
      </c>
      <c r="C995">
        <v>43</v>
      </c>
      <c r="D995" t="s">
        <v>5</v>
      </c>
      <c r="E995">
        <v>50</v>
      </c>
    </row>
    <row r="996" spans="1:5" x14ac:dyDescent="0.25">
      <c r="A996">
        <v>92</v>
      </c>
      <c r="B996" s="3">
        <v>42728</v>
      </c>
      <c r="C996">
        <v>32</v>
      </c>
      <c r="D996" t="s">
        <v>7</v>
      </c>
      <c r="E996">
        <v>-1</v>
      </c>
    </row>
    <row r="997" spans="1:5" x14ac:dyDescent="0.25">
      <c r="A997">
        <v>70</v>
      </c>
      <c r="B997" s="3">
        <v>42732</v>
      </c>
      <c r="C997">
        <v>32</v>
      </c>
      <c r="D997" t="s">
        <v>7</v>
      </c>
      <c r="E997">
        <v>-1</v>
      </c>
    </row>
    <row r="998" spans="1:5" x14ac:dyDescent="0.25">
      <c r="A998">
        <v>53</v>
      </c>
      <c r="B998" s="3">
        <v>42733</v>
      </c>
      <c r="C998">
        <v>18</v>
      </c>
      <c r="D998" t="s">
        <v>5</v>
      </c>
      <c r="E998">
        <v>5</v>
      </c>
    </row>
    <row r="999" spans="1:5" x14ac:dyDescent="0.25">
      <c r="A999">
        <v>81</v>
      </c>
      <c r="B999" s="3">
        <v>42733</v>
      </c>
      <c r="C999">
        <v>56</v>
      </c>
      <c r="D999" t="s">
        <v>9</v>
      </c>
      <c r="E999">
        <v>-1</v>
      </c>
    </row>
    <row r="1000" spans="1:5" x14ac:dyDescent="0.25">
      <c r="A1000">
        <v>42</v>
      </c>
      <c r="B1000" s="3">
        <v>42735</v>
      </c>
      <c r="C1000">
        <v>18</v>
      </c>
      <c r="D1000" t="s">
        <v>5</v>
      </c>
      <c r="E1000">
        <v>95</v>
      </c>
    </row>
  </sheetData>
  <sortState ref="A2:E1000">
    <sortCondition ref="B2"/>
  </sortState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workbookViewId="0">
      <pane ySplit="1" topLeftCell="A300" activePane="bottomLeft" state="frozen"/>
      <selection pane="bottomLeft" activeCell="F2" sqref="F2:F329"/>
    </sheetView>
  </sheetViews>
  <sheetFormatPr defaultRowHeight="15" x14ac:dyDescent="0.25"/>
  <cols>
    <col min="1" max="1" width="9.5703125" bestFit="1" customWidth="1"/>
    <col min="2" max="2" width="11.5703125" bestFit="1" customWidth="1"/>
    <col min="3" max="3" width="7.85546875" bestFit="1" customWidth="1"/>
    <col min="4" max="4" width="14.85546875" bestFit="1" customWidth="1"/>
    <col min="5" max="5" width="22" bestFit="1" customWidth="1"/>
    <col min="6" max="6" width="13.7109375" bestFit="1" customWidth="1"/>
  </cols>
  <sheetData>
    <row r="1" spans="1:6" x14ac:dyDescent="0.25">
      <c r="A1" t="s">
        <v>0</v>
      </c>
      <c r="B1" s="3" t="s">
        <v>1</v>
      </c>
      <c r="C1" t="s">
        <v>4</v>
      </c>
      <c r="D1" t="s">
        <v>2</v>
      </c>
      <c r="E1" t="s">
        <v>3</v>
      </c>
      <c r="F1" s="7" t="s">
        <v>46</v>
      </c>
    </row>
    <row r="2" spans="1:6" x14ac:dyDescent="0.25">
      <c r="A2">
        <v>11</v>
      </c>
      <c r="B2" s="3">
        <v>42171</v>
      </c>
      <c r="C2">
        <v>23</v>
      </c>
      <c r="D2" t="s">
        <v>6</v>
      </c>
      <c r="E2">
        <v>75</v>
      </c>
      <c r="F2" s="7" t="s">
        <v>47</v>
      </c>
    </row>
    <row r="3" spans="1:6" x14ac:dyDescent="0.25">
      <c r="A3">
        <v>4</v>
      </c>
      <c r="B3" s="3">
        <v>42171</v>
      </c>
      <c r="C3">
        <v>36</v>
      </c>
      <c r="D3" t="s">
        <v>6</v>
      </c>
      <c r="E3">
        <v>90</v>
      </c>
      <c r="F3" s="7" t="s">
        <v>48</v>
      </c>
    </row>
    <row r="4" spans="1:6" x14ac:dyDescent="0.25">
      <c r="A4">
        <v>16</v>
      </c>
      <c r="B4" s="3">
        <v>42174</v>
      </c>
      <c r="C4">
        <v>56</v>
      </c>
      <c r="D4" t="s">
        <v>9</v>
      </c>
      <c r="E4">
        <v>-1</v>
      </c>
      <c r="F4" s="7" t="s">
        <v>49</v>
      </c>
    </row>
    <row r="5" spans="1:6" x14ac:dyDescent="0.25">
      <c r="A5">
        <v>48</v>
      </c>
      <c r="B5" s="3">
        <v>42175</v>
      </c>
      <c r="C5">
        <v>36</v>
      </c>
      <c r="D5" t="s">
        <v>6</v>
      </c>
      <c r="E5">
        <v>49</v>
      </c>
      <c r="F5" s="7" t="s">
        <v>50</v>
      </c>
    </row>
    <row r="6" spans="1:6" x14ac:dyDescent="0.25">
      <c r="A6">
        <v>35</v>
      </c>
      <c r="B6" s="3">
        <v>42176</v>
      </c>
      <c r="C6">
        <v>59</v>
      </c>
      <c r="D6" t="s">
        <v>9</v>
      </c>
      <c r="E6">
        <v>-1</v>
      </c>
      <c r="F6" s="7" t="s">
        <v>51</v>
      </c>
    </row>
    <row r="7" spans="1:6" x14ac:dyDescent="0.25">
      <c r="A7">
        <v>15</v>
      </c>
      <c r="B7" s="3">
        <v>42176</v>
      </c>
      <c r="C7">
        <v>13</v>
      </c>
      <c r="D7" t="s">
        <v>6</v>
      </c>
      <c r="E7">
        <v>98</v>
      </c>
      <c r="F7" s="7" t="s">
        <v>52</v>
      </c>
    </row>
    <row r="8" spans="1:6" x14ac:dyDescent="0.25">
      <c r="A8">
        <v>7</v>
      </c>
      <c r="B8" s="3">
        <v>42178</v>
      </c>
      <c r="C8">
        <v>36</v>
      </c>
      <c r="D8" t="s">
        <v>6</v>
      </c>
      <c r="E8">
        <v>60</v>
      </c>
      <c r="F8" s="7" t="s">
        <v>53</v>
      </c>
    </row>
    <row r="9" spans="1:6" x14ac:dyDescent="0.25">
      <c r="A9">
        <v>47</v>
      </c>
      <c r="B9" s="3">
        <v>42178</v>
      </c>
      <c r="C9">
        <v>36</v>
      </c>
      <c r="D9" t="s">
        <v>6</v>
      </c>
      <c r="E9">
        <v>31</v>
      </c>
      <c r="F9" s="7" t="s">
        <v>54</v>
      </c>
    </row>
    <row r="10" spans="1:6" x14ac:dyDescent="0.25">
      <c r="A10">
        <v>50</v>
      </c>
      <c r="B10" s="3">
        <v>42179</v>
      </c>
      <c r="C10">
        <v>16</v>
      </c>
      <c r="D10" t="s">
        <v>5</v>
      </c>
      <c r="E10">
        <v>24</v>
      </c>
      <c r="F10" s="7" t="s">
        <v>55</v>
      </c>
    </row>
    <row r="11" spans="1:6" x14ac:dyDescent="0.25">
      <c r="A11">
        <v>14</v>
      </c>
      <c r="B11" s="3">
        <v>42181</v>
      </c>
      <c r="C11">
        <v>49</v>
      </c>
      <c r="D11" t="s">
        <v>8</v>
      </c>
      <c r="E11">
        <v>1</v>
      </c>
      <c r="F11" s="7" t="s">
        <v>56</v>
      </c>
    </row>
    <row r="12" spans="1:6" x14ac:dyDescent="0.25">
      <c r="A12">
        <v>41</v>
      </c>
      <c r="B12" s="3">
        <v>42182</v>
      </c>
      <c r="C12">
        <v>37</v>
      </c>
      <c r="D12" t="s">
        <v>6</v>
      </c>
      <c r="E12">
        <v>48</v>
      </c>
      <c r="F12" s="7" t="s">
        <v>57</v>
      </c>
    </row>
    <row r="13" spans="1:6" x14ac:dyDescent="0.25">
      <c r="A13">
        <v>41</v>
      </c>
      <c r="B13" s="3">
        <v>42183</v>
      </c>
      <c r="C13">
        <v>59</v>
      </c>
      <c r="D13" t="s">
        <v>9</v>
      </c>
      <c r="E13">
        <v>-1</v>
      </c>
      <c r="F13" s="7" t="s">
        <v>58</v>
      </c>
    </row>
    <row r="14" spans="1:6" x14ac:dyDescent="0.25">
      <c r="A14">
        <v>77</v>
      </c>
      <c r="B14" s="3">
        <v>42184</v>
      </c>
      <c r="C14">
        <v>50</v>
      </c>
      <c r="D14" t="s">
        <v>8</v>
      </c>
      <c r="E14">
        <v>83</v>
      </c>
      <c r="F14" s="7" t="s">
        <v>59</v>
      </c>
    </row>
    <row r="15" spans="1:6" x14ac:dyDescent="0.25">
      <c r="A15">
        <v>54</v>
      </c>
      <c r="B15" s="3">
        <v>42185</v>
      </c>
      <c r="C15">
        <v>36</v>
      </c>
      <c r="D15" t="s">
        <v>6</v>
      </c>
      <c r="E15">
        <v>74</v>
      </c>
      <c r="F15" s="7" t="s">
        <v>60</v>
      </c>
    </row>
    <row r="16" spans="1:6" x14ac:dyDescent="0.25">
      <c r="A16">
        <v>69</v>
      </c>
      <c r="B16" s="3">
        <v>42185</v>
      </c>
      <c r="C16">
        <v>59</v>
      </c>
      <c r="D16" t="s">
        <v>9</v>
      </c>
      <c r="E16">
        <v>-1</v>
      </c>
      <c r="F16" s="7" t="s">
        <v>61</v>
      </c>
    </row>
    <row r="17" spans="1:6" x14ac:dyDescent="0.25">
      <c r="A17">
        <v>81</v>
      </c>
      <c r="B17" s="3">
        <v>42185</v>
      </c>
      <c r="C17">
        <v>58</v>
      </c>
      <c r="D17" t="s">
        <v>9</v>
      </c>
      <c r="E17">
        <v>-1</v>
      </c>
      <c r="F17" s="7" t="s">
        <v>62</v>
      </c>
    </row>
    <row r="18" spans="1:6" x14ac:dyDescent="0.25">
      <c r="A18">
        <v>54</v>
      </c>
      <c r="B18" s="3">
        <v>42187</v>
      </c>
      <c r="C18">
        <v>32</v>
      </c>
      <c r="D18" t="s">
        <v>7</v>
      </c>
      <c r="E18">
        <v>-1</v>
      </c>
      <c r="F18" s="7" t="s">
        <v>63</v>
      </c>
    </row>
    <row r="19" spans="1:6" x14ac:dyDescent="0.25">
      <c r="A19">
        <v>78</v>
      </c>
      <c r="B19" s="3">
        <v>42187</v>
      </c>
      <c r="C19">
        <v>13</v>
      </c>
      <c r="D19" t="s">
        <v>6</v>
      </c>
      <c r="E19">
        <v>12</v>
      </c>
      <c r="F19" s="7" t="s">
        <v>64</v>
      </c>
    </row>
    <row r="20" spans="1:6" x14ac:dyDescent="0.25">
      <c r="A20">
        <v>51</v>
      </c>
      <c r="B20" s="3">
        <v>42187</v>
      </c>
      <c r="C20">
        <v>10</v>
      </c>
      <c r="D20" t="s">
        <v>6</v>
      </c>
      <c r="E20">
        <v>86</v>
      </c>
      <c r="F20" s="7" t="s">
        <v>65</v>
      </c>
    </row>
    <row r="21" spans="1:6" x14ac:dyDescent="0.25">
      <c r="A21">
        <v>27</v>
      </c>
      <c r="B21" s="3">
        <v>42187</v>
      </c>
      <c r="C21">
        <v>36</v>
      </c>
      <c r="D21" t="s">
        <v>6</v>
      </c>
      <c r="E21">
        <v>18</v>
      </c>
      <c r="F21" s="7" t="s">
        <v>66</v>
      </c>
    </row>
    <row r="22" spans="1:6" x14ac:dyDescent="0.25">
      <c r="A22">
        <v>59</v>
      </c>
      <c r="B22" s="3">
        <v>42188</v>
      </c>
      <c r="C22">
        <v>43</v>
      </c>
      <c r="D22" t="s">
        <v>5</v>
      </c>
      <c r="E22">
        <v>88</v>
      </c>
      <c r="F22" s="7" t="s">
        <v>67</v>
      </c>
    </row>
    <row r="23" spans="1:6" x14ac:dyDescent="0.25">
      <c r="A23">
        <v>99</v>
      </c>
      <c r="B23" s="3">
        <v>42188</v>
      </c>
      <c r="C23">
        <v>13</v>
      </c>
      <c r="D23" t="s">
        <v>6</v>
      </c>
      <c r="E23">
        <v>49</v>
      </c>
      <c r="F23" s="7" t="s">
        <v>68</v>
      </c>
    </row>
    <row r="24" spans="1:6" x14ac:dyDescent="0.25">
      <c r="A24">
        <v>83</v>
      </c>
      <c r="B24" s="3">
        <v>42188</v>
      </c>
      <c r="C24">
        <v>18</v>
      </c>
      <c r="D24" t="s">
        <v>5</v>
      </c>
      <c r="E24">
        <v>63</v>
      </c>
      <c r="F24" s="7" t="s">
        <v>69</v>
      </c>
    </row>
    <row r="25" spans="1:6" x14ac:dyDescent="0.25">
      <c r="A25">
        <v>81</v>
      </c>
      <c r="B25" s="3">
        <v>42188</v>
      </c>
      <c r="C25">
        <v>50</v>
      </c>
      <c r="D25" t="s">
        <v>8</v>
      </c>
      <c r="E25">
        <v>74</v>
      </c>
      <c r="F25" s="7" t="s">
        <v>70</v>
      </c>
    </row>
    <row r="26" spans="1:6" x14ac:dyDescent="0.25">
      <c r="A26">
        <v>62</v>
      </c>
      <c r="B26" s="3">
        <v>42189</v>
      </c>
      <c r="C26">
        <v>43</v>
      </c>
      <c r="D26" t="s">
        <v>5</v>
      </c>
      <c r="E26">
        <v>41</v>
      </c>
      <c r="F26" s="7" t="s">
        <v>71</v>
      </c>
    </row>
    <row r="27" spans="1:6" x14ac:dyDescent="0.25">
      <c r="A27">
        <v>53</v>
      </c>
      <c r="B27" s="3">
        <v>42190</v>
      </c>
      <c r="C27">
        <v>36</v>
      </c>
      <c r="D27" t="s">
        <v>6</v>
      </c>
      <c r="E27">
        <v>53</v>
      </c>
      <c r="F27" s="7" t="s">
        <v>72</v>
      </c>
    </row>
    <row r="28" spans="1:6" x14ac:dyDescent="0.25">
      <c r="A28">
        <v>30</v>
      </c>
      <c r="B28" s="3">
        <v>42190</v>
      </c>
      <c r="C28">
        <v>15</v>
      </c>
      <c r="D28" t="s">
        <v>5</v>
      </c>
      <c r="E28">
        <v>16</v>
      </c>
      <c r="F28" s="7" t="s">
        <v>73</v>
      </c>
    </row>
    <row r="29" spans="1:6" x14ac:dyDescent="0.25">
      <c r="A29">
        <v>61</v>
      </c>
      <c r="B29" s="3">
        <v>42191</v>
      </c>
      <c r="C29">
        <v>8</v>
      </c>
      <c r="D29" t="s">
        <v>5</v>
      </c>
      <c r="E29">
        <v>91</v>
      </c>
      <c r="F29" s="7" t="s">
        <v>74</v>
      </c>
    </row>
    <row r="30" spans="1:6" x14ac:dyDescent="0.25">
      <c r="A30">
        <v>72</v>
      </c>
      <c r="B30" s="3">
        <v>42191</v>
      </c>
      <c r="C30">
        <v>23</v>
      </c>
      <c r="D30" t="s">
        <v>6</v>
      </c>
      <c r="E30">
        <v>93</v>
      </c>
      <c r="F30" s="7" t="s">
        <v>75</v>
      </c>
    </row>
    <row r="31" spans="1:6" x14ac:dyDescent="0.25">
      <c r="A31">
        <v>29</v>
      </c>
      <c r="B31" s="3">
        <v>42193</v>
      </c>
      <c r="C31">
        <v>49</v>
      </c>
      <c r="D31" t="s">
        <v>8</v>
      </c>
      <c r="E31">
        <v>21</v>
      </c>
      <c r="F31" s="7" t="s">
        <v>76</v>
      </c>
    </row>
    <row r="32" spans="1:6" x14ac:dyDescent="0.25">
      <c r="A32">
        <v>42</v>
      </c>
      <c r="B32" s="3">
        <v>42195</v>
      </c>
      <c r="C32">
        <v>8</v>
      </c>
      <c r="D32" t="s">
        <v>5</v>
      </c>
      <c r="E32">
        <v>19</v>
      </c>
      <c r="F32" s="7" t="s">
        <v>77</v>
      </c>
    </row>
    <row r="33" spans="1:6" x14ac:dyDescent="0.25">
      <c r="A33">
        <v>47</v>
      </c>
      <c r="B33" s="3">
        <v>42197</v>
      </c>
      <c r="C33">
        <v>36</v>
      </c>
      <c r="D33" t="s">
        <v>6</v>
      </c>
      <c r="E33">
        <v>59</v>
      </c>
      <c r="F33" s="7" t="s">
        <v>54</v>
      </c>
    </row>
    <row r="34" spans="1:6" x14ac:dyDescent="0.25">
      <c r="A34">
        <v>53</v>
      </c>
      <c r="B34" s="3">
        <v>42199</v>
      </c>
      <c r="C34">
        <v>58</v>
      </c>
      <c r="D34" t="s">
        <v>9</v>
      </c>
      <c r="E34">
        <v>-1</v>
      </c>
      <c r="F34" s="7" t="s">
        <v>78</v>
      </c>
    </row>
    <row r="35" spans="1:6" x14ac:dyDescent="0.25">
      <c r="A35">
        <v>39</v>
      </c>
      <c r="B35" s="3">
        <v>42200</v>
      </c>
      <c r="C35">
        <v>49</v>
      </c>
      <c r="D35" t="s">
        <v>8</v>
      </c>
      <c r="E35">
        <v>81</v>
      </c>
      <c r="F35" s="7" t="s">
        <v>79</v>
      </c>
    </row>
    <row r="36" spans="1:6" x14ac:dyDescent="0.25">
      <c r="A36">
        <v>96</v>
      </c>
      <c r="B36" s="3">
        <v>42201</v>
      </c>
      <c r="C36">
        <v>54</v>
      </c>
      <c r="D36" t="s">
        <v>8</v>
      </c>
      <c r="E36">
        <v>100</v>
      </c>
      <c r="F36" s="7" t="s">
        <v>80</v>
      </c>
    </row>
    <row r="37" spans="1:6" x14ac:dyDescent="0.25">
      <c r="A37">
        <v>26</v>
      </c>
      <c r="B37" s="3">
        <v>42202</v>
      </c>
      <c r="C37">
        <v>36</v>
      </c>
      <c r="D37" t="s">
        <v>6</v>
      </c>
      <c r="E37">
        <v>55</v>
      </c>
      <c r="F37" s="7" t="s">
        <v>81</v>
      </c>
    </row>
    <row r="38" spans="1:6" x14ac:dyDescent="0.25">
      <c r="A38">
        <v>58</v>
      </c>
      <c r="B38" s="3">
        <v>42203</v>
      </c>
      <c r="C38">
        <v>46</v>
      </c>
      <c r="D38" t="s">
        <v>8</v>
      </c>
      <c r="E38">
        <v>12</v>
      </c>
      <c r="F38" s="7" t="s">
        <v>82</v>
      </c>
    </row>
    <row r="39" spans="1:6" x14ac:dyDescent="0.25">
      <c r="A39">
        <v>28</v>
      </c>
      <c r="B39" s="3">
        <v>42204</v>
      </c>
      <c r="C39">
        <v>13</v>
      </c>
      <c r="D39" t="s">
        <v>6</v>
      </c>
      <c r="E39">
        <v>62</v>
      </c>
      <c r="F39" s="7" t="s">
        <v>83</v>
      </c>
    </row>
    <row r="40" spans="1:6" x14ac:dyDescent="0.25">
      <c r="A40">
        <v>52</v>
      </c>
      <c r="B40" s="3">
        <v>42205</v>
      </c>
      <c r="C40">
        <v>8</v>
      </c>
      <c r="D40" t="s">
        <v>5</v>
      </c>
      <c r="E40">
        <v>50</v>
      </c>
      <c r="F40" s="7" t="s">
        <v>84</v>
      </c>
    </row>
    <row r="41" spans="1:6" x14ac:dyDescent="0.25">
      <c r="A41">
        <v>46</v>
      </c>
      <c r="B41" s="3">
        <v>42205</v>
      </c>
      <c r="C41">
        <v>34</v>
      </c>
      <c r="D41" t="s">
        <v>8</v>
      </c>
      <c r="E41">
        <v>30</v>
      </c>
      <c r="F41" s="7" t="s">
        <v>85</v>
      </c>
    </row>
    <row r="42" spans="1:6" x14ac:dyDescent="0.25">
      <c r="A42">
        <v>87</v>
      </c>
      <c r="B42" s="3">
        <v>42207</v>
      </c>
      <c r="C42">
        <v>49</v>
      </c>
      <c r="D42" t="s">
        <v>8</v>
      </c>
      <c r="E42">
        <v>59</v>
      </c>
      <c r="F42" s="7" t="s">
        <v>86</v>
      </c>
    </row>
    <row r="43" spans="1:6" x14ac:dyDescent="0.25">
      <c r="A43">
        <v>25</v>
      </c>
      <c r="B43" s="3">
        <v>42208</v>
      </c>
      <c r="C43">
        <v>18</v>
      </c>
      <c r="D43" t="s">
        <v>5</v>
      </c>
      <c r="E43">
        <v>87</v>
      </c>
      <c r="F43" s="7" t="s">
        <v>87</v>
      </c>
    </row>
    <row r="44" spans="1:6" x14ac:dyDescent="0.25">
      <c r="A44">
        <v>80</v>
      </c>
      <c r="B44" s="3">
        <v>42210</v>
      </c>
      <c r="C44">
        <v>8</v>
      </c>
      <c r="D44" t="s">
        <v>5</v>
      </c>
      <c r="E44">
        <v>20</v>
      </c>
      <c r="F44" s="7" t="s">
        <v>88</v>
      </c>
    </row>
    <row r="45" spans="1:6" x14ac:dyDescent="0.25">
      <c r="A45">
        <v>38</v>
      </c>
      <c r="B45" s="3">
        <v>42210</v>
      </c>
      <c r="C45">
        <v>17</v>
      </c>
      <c r="D45" t="s">
        <v>6</v>
      </c>
      <c r="E45">
        <v>28</v>
      </c>
      <c r="F45" s="7" t="s">
        <v>89</v>
      </c>
    </row>
    <row r="46" spans="1:6" x14ac:dyDescent="0.25">
      <c r="A46">
        <v>81</v>
      </c>
      <c r="B46" s="3">
        <v>42211</v>
      </c>
      <c r="C46">
        <v>59</v>
      </c>
      <c r="D46" t="s">
        <v>9</v>
      </c>
      <c r="E46">
        <v>-1</v>
      </c>
      <c r="F46" s="7" t="s">
        <v>90</v>
      </c>
    </row>
    <row r="47" spans="1:6" x14ac:dyDescent="0.25">
      <c r="A47">
        <v>65</v>
      </c>
      <c r="B47" s="3">
        <v>42211</v>
      </c>
      <c r="C47">
        <v>36</v>
      </c>
      <c r="D47" t="s">
        <v>6</v>
      </c>
      <c r="E47">
        <v>29</v>
      </c>
      <c r="F47" s="7" t="s">
        <v>91</v>
      </c>
    </row>
    <row r="48" spans="1:6" x14ac:dyDescent="0.25">
      <c r="A48">
        <v>27</v>
      </c>
      <c r="B48" s="3">
        <v>42212</v>
      </c>
      <c r="C48">
        <v>13</v>
      </c>
      <c r="D48" t="s">
        <v>6</v>
      </c>
      <c r="E48">
        <v>98</v>
      </c>
      <c r="F48" s="7" t="s">
        <v>92</v>
      </c>
    </row>
    <row r="49" spans="1:6" x14ac:dyDescent="0.25">
      <c r="A49">
        <v>84</v>
      </c>
      <c r="B49" s="3">
        <v>42212</v>
      </c>
      <c r="C49">
        <v>56</v>
      </c>
      <c r="D49" t="s">
        <v>9</v>
      </c>
      <c r="E49">
        <v>-1</v>
      </c>
      <c r="F49" s="7" t="s">
        <v>93</v>
      </c>
    </row>
    <row r="50" spans="1:6" x14ac:dyDescent="0.25">
      <c r="A50">
        <v>89</v>
      </c>
      <c r="B50" s="3">
        <v>42212</v>
      </c>
      <c r="C50">
        <v>55</v>
      </c>
      <c r="D50" t="s">
        <v>9</v>
      </c>
      <c r="E50">
        <v>-1</v>
      </c>
      <c r="F50" s="7" t="s">
        <v>94</v>
      </c>
    </row>
    <row r="51" spans="1:6" x14ac:dyDescent="0.25">
      <c r="A51">
        <v>31</v>
      </c>
      <c r="B51" s="3">
        <v>42213</v>
      </c>
      <c r="C51">
        <v>36</v>
      </c>
      <c r="D51" t="s">
        <v>6</v>
      </c>
      <c r="E51">
        <v>61</v>
      </c>
      <c r="F51" s="7" t="s">
        <v>95</v>
      </c>
    </row>
    <row r="52" spans="1:6" x14ac:dyDescent="0.25">
      <c r="A52">
        <v>68</v>
      </c>
      <c r="B52" s="3">
        <v>42214</v>
      </c>
      <c r="C52">
        <v>46</v>
      </c>
      <c r="D52" t="s">
        <v>8</v>
      </c>
      <c r="E52">
        <v>2</v>
      </c>
      <c r="F52" s="7" t="s">
        <v>96</v>
      </c>
    </row>
    <row r="53" spans="1:6" x14ac:dyDescent="0.25">
      <c r="A53">
        <v>90</v>
      </c>
      <c r="B53" s="3">
        <v>42215</v>
      </c>
      <c r="C53">
        <v>10</v>
      </c>
      <c r="D53" t="s">
        <v>6</v>
      </c>
      <c r="E53">
        <v>6</v>
      </c>
      <c r="F53" s="7" t="s">
        <v>97</v>
      </c>
    </row>
    <row r="54" spans="1:6" x14ac:dyDescent="0.25">
      <c r="A54">
        <v>65</v>
      </c>
      <c r="B54" s="3">
        <v>42220</v>
      </c>
      <c r="C54">
        <v>23</v>
      </c>
      <c r="D54" t="s">
        <v>6</v>
      </c>
      <c r="E54">
        <v>32</v>
      </c>
      <c r="F54" s="7" t="s">
        <v>98</v>
      </c>
    </row>
    <row r="55" spans="1:6" x14ac:dyDescent="0.25">
      <c r="A55">
        <v>87</v>
      </c>
      <c r="B55" s="3">
        <v>42220</v>
      </c>
      <c r="C55">
        <v>3</v>
      </c>
      <c r="D55" t="s">
        <v>5</v>
      </c>
      <c r="E55">
        <v>38</v>
      </c>
      <c r="F55" s="7" t="s">
        <v>99</v>
      </c>
    </row>
    <row r="56" spans="1:6" x14ac:dyDescent="0.25">
      <c r="A56">
        <v>99</v>
      </c>
      <c r="B56" s="3">
        <v>42221</v>
      </c>
      <c r="C56">
        <v>59</v>
      </c>
      <c r="D56" t="s">
        <v>9</v>
      </c>
      <c r="E56">
        <v>-1</v>
      </c>
      <c r="F56" s="7" t="s">
        <v>100</v>
      </c>
    </row>
    <row r="57" spans="1:6" x14ac:dyDescent="0.25">
      <c r="A57">
        <v>62</v>
      </c>
      <c r="B57" s="3">
        <v>42221</v>
      </c>
      <c r="C57">
        <v>59</v>
      </c>
      <c r="D57" t="s">
        <v>9</v>
      </c>
      <c r="E57">
        <v>-1</v>
      </c>
      <c r="F57" s="7" t="s">
        <v>101</v>
      </c>
    </row>
    <row r="58" spans="1:6" x14ac:dyDescent="0.25">
      <c r="A58">
        <v>74</v>
      </c>
      <c r="B58" s="3">
        <v>42221</v>
      </c>
      <c r="C58">
        <v>18</v>
      </c>
      <c r="D58" t="s">
        <v>5</v>
      </c>
      <c r="E58">
        <v>63</v>
      </c>
      <c r="F58" s="7" t="s">
        <v>102</v>
      </c>
    </row>
    <row r="59" spans="1:6" x14ac:dyDescent="0.25">
      <c r="A59">
        <v>75</v>
      </c>
      <c r="B59" s="3">
        <v>42222</v>
      </c>
      <c r="C59">
        <v>18</v>
      </c>
      <c r="D59" t="s">
        <v>5</v>
      </c>
      <c r="E59">
        <v>14</v>
      </c>
      <c r="F59" s="7" t="s">
        <v>103</v>
      </c>
    </row>
    <row r="60" spans="1:6" x14ac:dyDescent="0.25">
      <c r="A60">
        <v>90</v>
      </c>
      <c r="B60" s="3">
        <v>42224</v>
      </c>
      <c r="C60">
        <v>57</v>
      </c>
      <c r="D60" t="s">
        <v>9</v>
      </c>
      <c r="E60">
        <v>-1</v>
      </c>
      <c r="F60" s="7" t="s">
        <v>104</v>
      </c>
    </row>
    <row r="61" spans="1:6" x14ac:dyDescent="0.25">
      <c r="A61">
        <v>73</v>
      </c>
      <c r="B61" s="3">
        <v>42224</v>
      </c>
      <c r="C61">
        <v>9</v>
      </c>
      <c r="D61" t="s">
        <v>5</v>
      </c>
      <c r="E61">
        <v>17</v>
      </c>
      <c r="F61" s="7" t="s">
        <v>105</v>
      </c>
    </row>
    <row r="62" spans="1:6" x14ac:dyDescent="0.25">
      <c r="A62">
        <v>93</v>
      </c>
      <c r="B62" s="3">
        <v>42225</v>
      </c>
      <c r="C62">
        <v>36</v>
      </c>
      <c r="D62" t="s">
        <v>6</v>
      </c>
      <c r="E62">
        <v>84</v>
      </c>
      <c r="F62" s="7" t="s">
        <v>106</v>
      </c>
    </row>
    <row r="63" spans="1:6" x14ac:dyDescent="0.25">
      <c r="A63">
        <v>82</v>
      </c>
      <c r="B63" s="3">
        <v>42226</v>
      </c>
      <c r="C63">
        <v>43</v>
      </c>
      <c r="D63" t="s">
        <v>5</v>
      </c>
      <c r="E63">
        <v>21</v>
      </c>
      <c r="F63" s="7" t="s">
        <v>107</v>
      </c>
    </row>
    <row r="64" spans="1:6" x14ac:dyDescent="0.25">
      <c r="A64">
        <v>44</v>
      </c>
      <c r="B64" s="3">
        <v>42228</v>
      </c>
      <c r="C64">
        <v>32</v>
      </c>
      <c r="D64" t="s">
        <v>7</v>
      </c>
      <c r="E64">
        <v>-1</v>
      </c>
      <c r="F64" s="7" t="s">
        <v>108</v>
      </c>
    </row>
    <row r="65" spans="1:6" x14ac:dyDescent="0.25">
      <c r="A65">
        <v>38</v>
      </c>
      <c r="B65" s="3">
        <v>42228</v>
      </c>
      <c r="C65">
        <v>20</v>
      </c>
      <c r="D65" t="s">
        <v>8</v>
      </c>
      <c r="E65">
        <v>50</v>
      </c>
      <c r="F65" s="7" t="s">
        <v>109</v>
      </c>
    </row>
    <row r="66" spans="1:6" x14ac:dyDescent="0.25">
      <c r="A66">
        <v>97</v>
      </c>
      <c r="B66" s="3">
        <v>42228</v>
      </c>
      <c r="C66">
        <v>56</v>
      </c>
      <c r="D66" t="s">
        <v>9</v>
      </c>
      <c r="E66">
        <v>-1</v>
      </c>
      <c r="F66" s="7" t="s">
        <v>110</v>
      </c>
    </row>
    <row r="67" spans="1:6" x14ac:dyDescent="0.25">
      <c r="A67">
        <v>35</v>
      </c>
      <c r="B67" s="3">
        <v>42229</v>
      </c>
      <c r="C67">
        <v>18</v>
      </c>
      <c r="D67" t="s">
        <v>5</v>
      </c>
      <c r="E67">
        <v>49</v>
      </c>
      <c r="F67" s="7" t="s">
        <v>111</v>
      </c>
    </row>
    <row r="68" spans="1:6" x14ac:dyDescent="0.25">
      <c r="A68">
        <v>60</v>
      </c>
      <c r="B68" s="3">
        <v>42229</v>
      </c>
      <c r="C68">
        <v>46</v>
      </c>
      <c r="D68" t="s">
        <v>8</v>
      </c>
      <c r="E68">
        <v>3</v>
      </c>
      <c r="F68" s="7" t="s">
        <v>112</v>
      </c>
    </row>
    <row r="69" spans="1:6" x14ac:dyDescent="0.25">
      <c r="A69">
        <v>26</v>
      </c>
      <c r="B69" s="3">
        <v>42230</v>
      </c>
      <c r="C69">
        <v>59</v>
      </c>
      <c r="D69" t="s">
        <v>9</v>
      </c>
      <c r="E69">
        <v>-1</v>
      </c>
      <c r="F69" s="7" t="s">
        <v>113</v>
      </c>
    </row>
    <row r="70" spans="1:6" x14ac:dyDescent="0.25">
      <c r="A70">
        <v>34</v>
      </c>
      <c r="B70" s="3">
        <v>42231</v>
      </c>
      <c r="C70">
        <v>36</v>
      </c>
      <c r="D70" t="s">
        <v>6</v>
      </c>
      <c r="E70">
        <v>68</v>
      </c>
      <c r="F70" s="7" t="s">
        <v>114</v>
      </c>
    </row>
    <row r="71" spans="1:6" x14ac:dyDescent="0.25">
      <c r="A71">
        <v>43</v>
      </c>
      <c r="B71" s="3">
        <v>42232</v>
      </c>
      <c r="C71">
        <v>49</v>
      </c>
      <c r="D71" t="s">
        <v>8</v>
      </c>
      <c r="E71">
        <v>64</v>
      </c>
      <c r="F71" s="7" t="s">
        <v>115</v>
      </c>
    </row>
    <row r="72" spans="1:6" x14ac:dyDescent="0.25">
      <c r="A72">
        <v>75</v>
      </c>
      <c r="B72" s="3">
        <v>42232</v>
      </c>
      <c r="C72">
        <v>36</v>
      </c>
      <c r="D72" t="s">
        <v>6</v>
      </c>
      <c r="E72">
        <v>42</v>
      </c>
      <c r="F72" s="7" t="s">
        <v>116</v>
      </c>
    </row>
    <row r="73" spans="1:6" x14ac:dyDescent="0.25">
      <c r="A73">
        <v>26</v>
      </c>
      <c r="B73" s="3">
        <v>42232</v>
      </c>
      <c r="C73">
        <v>13</v>
      </c>
      <c r="D73" t="s">
        <v>6</v>
      </c>
      <c r="E73">
        <v>79</v>
      </c>
      <c r="F73" s="7" t="s">
        <v>117</v>
      </c>
    </row>
    <row r="74" spans="1:6" x14ac:dyDescent="0.25">
      <c r="A74">
        <v>38</v>
      </c>
      <c r="B74" s="3">
        <v>42232</v>
      </c>
      <c r="C74">
        <v>59</v>
      </c>
      <c r="D74" t="s">
        <v>9</v>
      </c>
      <c r="E74">
        <v>-1</v>
      </c>
      <c r="F74" s="7" t="s">
        <v>118</v>
      </c>
    </row>
    <row r="75" spans="1:6" x14ac:dyDescent="0.25">
      <c r="A75">
        <v>56</v>
      </c>
      <c r="B75" s="3">
        <v>42232</v>
      </c>
      <c r="C75">
        <v>20</v>
      </c>
      <c r="D75" t="s">
        <v>8</v>
      </c>
      <c r="E75">
        <v>1</v>
      </c>
      <c r="F75" s="7" t="s">
        <v>119</v>
      </c>
    </row>
    <row r="76" spans="1:6" x14ac:dyDescent="0.25">
      <c r="A76">
        <v>30</v>
      </c>
      <c r="B76" s="3">
        <v>42232</v>
      </c>
      <c r="C76">
        <v>8</v>
      </c>
      <c r="D76" t="s">
        <v>5</v>
      </c>
      <c r="E76">
        <v>49</v>
      </c>
      <c r="F76" s="7" t="s">
        <v>120</v>
      </c>
    </row>
    <row r="77" spans="1:6" x14ac:dyDescent="0.25">
      <c r="A77">
        <v>95</v>
      </c>
      <c r="B77" s="3">
        <v>42238</v>
      </c>
      <c r="C77">
        <v>59</v>
      </c>
      <c r="D77" t="s">
        <v>9</v>
      </c>
      <c r="E77">
        <v>-1</v>
      </c>
      <c r="F77" s="7" t="s">
        <v>121</v>
      </c>
    </row>
    <row r="78" spans="1:6" x14ac:dyDescent="0.25">
      <c r="A78">
        <v>52</v>
      </c>
      <c r="B78" s="3">
        <v>42239</v>
      </c>
      <c r="C78">
        <v>13</v>
      </c>
      <c r="D78" t="s">
        <v>6</v>
      </c>
      <c r="E78">
        <v>6</v>
      </c>
      <c r="F78" s="7" t="s">
        <v>122</v>
      </c>
    </row>
    <row r="79" spans="1:6" x14ac:dyDescent="0.25">
      <c r="A79">
        <v>35</v>
      </c>
      <c r="B79" s="3">
        <v>42239</v>
      </c>
      <c r="C79">
        <v>36</v>
      </c>
      <c r="D79" t="s">
        <v>6</v>
      </c>
      <c r="E79">
        <v>89</v>
      </c>
      <c r="F79" s="7" t="s">
        <v>123</v>
      </c>
    </row>
    <row r="80" spans="1:6" x14ac:dyDescent="0.25">
      <c r="A80">
        <v>86</v>
      </c>
      <c r="B80" s="3">
        <v>42244</v>
      </c>
      <c r="C80">
        <v>32</v>
      </c>
      <c r="D80" t="s">
        <v>7</v>
      </c>
      <c r="E80">
        <v>-1</v>
      </c>
      <c r="F80" s="7" t="s">
        <v>124</v>
      </c>
    </row>
    <row r="81" spans="1:6" x14ac:dyDescent="0.25">
      <c r="A81">
        <v>55</v>
      </c>
      <c r="B81" s="3">
        <v>42249</v>
      </c>
      <c r="C81">
        <v>10</v>
      </c>
      <c r="D81" t="s">
        <v>6</v>
      </c>
      <c r="E81">
        <v>81</v>
      </c>
      <c r="F81" s="7" t="s">
        <v>125</v>
      </c>
    </row>
    <row r="82" spans="1:6" x14ac:dyDescent="0.25">
      <c r="A82">
        <v>46</v>
      </c>
      <c r="B82" s="3">
        <v>42249</v>
      </c>
      <c r="C82">
        <v>58</v>
      </c>
      <c r="D82" t="s">
        <v>9</v>
      </c>
      <c r="E82">
        <v>-1</v>
      </c>
      <c r="F82" s="7" t="s">
        <v>126</v>
      </c>
    </row>
    <row r="83" spans="1:6" x14ac:dyDescent="0.25">
      <c r="A83">
        <v>43</v>
      </c>
      <c r="B83" s="3">
        <v>42250</v>
      </c>
      <c r="C83">
        <v>46</v>
      </c>
      <c r="D83" t="s">
        <v>8</v>
      </c>
      <c r="E83">
        <v>29</v>
      </c>
      <c r="F83" s="7" t="s">
        <v>127</v>
      </c>
    </row>
    <row r="84" spans="1:6" x14ac:dyDescent="0.25">
      <c r="A84">
        <v>32</v>
      </c>
      <c r="B84" s="3">
        <v>42251</v>
      </c>
      <c r="C84">
        <v>36</v>
      </c>
      <c r="D84" t="s">
        <v>6</v>
      </c>
      <c r="E84">
        <v>49</v>
      </c>
      <c r="F84" s="7" t="s">
        <v>128</v>
      </c>
    </row>
    <row r="85" spans="1:6" x14ac:dyDescent="0.25">
      <c r="A85">
        <v>52</v>
      </c>
      <c r="B85" s="3">
        <v>42254</v>
      </c>
      <c r="C85">
        <v>56</v>
      </c>
      <c r="D85" t="s">
        <v>9</v>
      </c>
      <c r="E85">
        <v>-1</v>
      </c>
      <c r="F85" s="7" t="s">
        <v>129</v>
      </c>
    </row>
    <row r="86" spans="1:6" x14ac:dyDescent="0.25">
      <c r="A86">
        <v>89</v>
      </c>
      <c r="B86" s="3">
        <v>42258</v>
      </c>
      <c r="C86">
        <v>10</v>
      </c>
      <c r="D86" t="s">
        <v>6</v>
      </c>
      <c r="E86">
        <v>90</v>
      </c>
      <c r="F86" s="7" t="s">
        <v>130</v>
      </c>
    </row>
    <row r="87" spans="1:6" x14ac:dyDescent="0.25">
      <c r="A87">
        <v>29</v>
      </c>
      <c r="B87" s="3">
        <v>42259</v>
      </c>
      <c r="C87">
        <v>46</v>
      </c>
      <c r="D87" t="s">
        <v>8</v>
      </c>
      <c r="E87">
        <v>12</v>
      </c>
      <c r="F87" s="7" t="s">
        <v>131</v>
      </c>
    </row>
    <row r="88" spans="1:6" x14ac:dyDescent="0.25">
      <c r="A88">
        <v>34</v>
      </c>
      <c r="B88" s="3">
        <v>42261</v>
      </c>
      <c r="C88">
        <v>43</v>
      </c>
      <c r="D88" t="s">
        <v>5</v>
      </c>
      <c r="E88">
        <v>55</v>
      </c>
      <c r="F88" s="7" t="s">
        <v>132</v>
      </c>
    </row>
    <row r="89" spans="1:6" x14ac:dyDescent="0.25">
      <c r="A89">
        <v>66</v>
      </c>
      <c r="B89" s="3">
        <v>42261</v>
      </c>
      <c r="C89">
        <v>59</v>
      </c>
      <c r="D89" t="s">
        <v>9</v>
      </c>
      <c r="E89">
        <v>-1</v>
      </c>
      <c r="F89" s="7" t="s">
        <v>133</v>
      </c>
    </row>
    <row r="90" spans="1:6" x14ac:dyDescent="0.25">
      <c r="A90">
        <v>82</v>
      </c>
      <c r="B90" s="3">
        <v>42261</v>
      </c>
      <c r="C90">
        <v>36</v>
      </c>
      <c r="D90" t="s">
        <v>6</v>
      </c>
      <c r="E90">
        <v>28</v>
      </c>
      <c r="F90" s="7" t="s">
        <v>134</v>
      </c>
    </row>
    <row r="91" spans="1:6" x14ac:dyDescent="0.25">
      <c r="A91">
        <v>91</v>
      </c>
      <c r="B91" s="3">
        <v>42261</v>
      </c>
      <c r="C91">
        <v>8</v>
      </c>
      <c r="D91" t="s">
        <v>5</v>
      </c>
      <c r="E91">
        <v>19</v>
      </c>
      <c r="F91" s="7" t="s">
        <v>135</v>
      </c>
    </row>
    <row r="92" spans="1:6" x14ac:dyDescent="0.25">
      <c r="A92">
        <v>25</v>
      </c>
      <c r="B92" s="3">
        <v>42265</v>
      </c>
      <c r="C92">
        <v>3</v>
      </c>
      <c r="D92" t="s">
        <v>5</v>
      </c>
      <c r="E92">
        <v>34</v>
      </c>
      <c r="F92" s="7" t="s">
        <v>136</v>
      </c>
    </row>
    <row r="93" spans="1:6" x14ac:dyDescent="0.25">
      <c r="A93">
        <v>64</v>
      </c>
      <c r="B93" s="3">
        <v>42266</v>
      </c>
      <c r="C93">
        <v>21</v>
      </c>
      <c r="D93" t="s">
        <v>8</v>
      </c>
      <c r="E93">
        <v>68</v>
      </c>
      <c r="F93" s="7" t="s">
        <v>137</v>
      </c>
    </row>
    <row r="94" spans="1:6" x14ac:dyDescent="0.25">
      <c r="A94">
        <v>26</v>
      </c>
      <c r="B94" s="3">
        <v>42266</v>
      </c>
      <c r="C94">
        <v>59</v>
      </c>
      <c r="D94" t="s">
        <v>9</v>
      </c>
      <c r="E94">
        <v>-1</v>
      </c>
      <c r="F94" s="7" t="s">
        <v>113</v>
      </c>
    </row>
    <row r="95" spans="1:6" x14ac:dyDescent="0.25">
      <c r="A95">
        <v>77</v>
      </c>
      <c r="B95" s="3">
        <v>42267</v>
      </c>
      <c r="C95">
        <v>8</v>
      </c>
      <c r="D95" t="s">
        <v>5</v>
      </c>
      <c r="E95">
        <v>53</v>
      </c>
      <c r="F95" s="7" t="s">
        <v>138</v>
      </c>
    </row>
    <row r="96" spans="1:6" x14ac:dyDescent="0.25">
      <c r="A96">
        <v>98</v>
      </c>
      <c r="B96" s="3">
        <v>42269</v>
      </c>
      <c r="C96">
        <v>59</v>
      </c>
      <c r="D96" t="s">
        <v>9</v>
      </c>
      <c r="E96">
        <v>-1</v>
      </c>
      <c r="F96" s="7" t="s">
        <v>139</v>
      </c>
    </row>
    <row r="97" spans="1:6" x14ac:dyDescent="0.25">
      <c r="A97">
        <v>39</v>
      </c>
      <c r="B97" s="3">
        <v>42272</v>
      </c>
      <c r="C97">
        <v>36</v>
      </c>
      <c r="D97" t="s">
        <v>6</v>
      </c>
      <c r="E97">
        <v>34</v>
      </c>
      <c r="F97" s="7" t="s">
        <v>140</v>
      </c>
    </row>
    <row r="98" spans="1:6" x14ac:dyDescent="0.25">
      <c r="A98">
        <v>55</v>
      </c>
      <c r="B98" s="3">
        <v>42272</v>
      </c>
      <c r="C98">
        <v>36</v>
      </c>
      <c r="D98" t="s">
        <v>6</v>
      </c>
      <c r="E98">
        <v>37</v>
      </c>
      <c r="F98" s="7" t="s">
        <v>141</v>
      </c>
    </row>
    <row r="99" spans="1:6" x14ac:dyDescent="0.25">
      <c r="A99">
        <v>60</v>
      </c>
      <c r="B99" s="3">
        <v>42274</v>
      </c>
      <c r="C99">
        <v>8</v>
      </c>
      <c r="D99" t="s">
        <v>5</v>
      </c>
      <c r="E99">
        <v>36</v>
      </c>
      <c r="F99" s="7" t="s">
        <v>142</v>
      </c>
    </row>
    <row r="100" spans="1:6" x14ac:dyDescent="0.25">
      <c r="A100">
        <v>67</v>
      </c>
      <c r="B100" s="3">
        <v>42276</v>
      </c>
      <c r="C100">
        <v>21</v>
      </c>
      <c r="D100" t="s">
        <v>8</v>
      </c>
      <c r="E100">
        <v>69</v>
      </c>
      <c r="F100" s="7" t="s">
        <v>143</v>
      </c>
    </row>
    <row r="101" spans="1:6" x14ac:dyDescent="0.25">
      <c r="A101">
        <v>60</v>
      </c>
      <c r="B101" s="3">
        <v>42279</v>
      </c>
      <c r="C101">
        <v>36</v>
      </c>
      <c r="D101" t="s">
        <v>6</v>
      </c>
      <c r="E101">
        <v>30</v>
      </c>
      <c r="F101" s="7" t="s">
        <v>144</v>
      </c>
    </row>
    <row r="102" spans="1:6" x14ac:dyDescent="0.25">
      <c r="A102">
        <v>95</v>
      </c>
      <c r="B102" s="3">
        <v>42279</v>
      </c>
      <c r="C102">
        <v>58</v>
      </c>
      <c r="D102" t="s">
        <v>9</v>
      </c>
      <c r="E102">
        <v>-1</v>
      </c>
      <c r="F102" s="7" t="s">
        <v>145</v>
      </c>
    </row>
    <row r="103" spans="1:6" x14ac:dyDescent="0.25">
      <c r="A103">
        <v>36</v>
      </c>
      <c r="B103" s="3">
        <v>42279</v>
      </c>
      <c r="C103">
        <v>58</v>
      </c>
      <c r="D103" t="s">
        <v>9</v>
      </c>
      <c r="E103">
        <v>-1</v>
      </c>
      <c r="F103" s="7" t="s">
        <v>146</v>
      </c>
    </row>
    <row r="104" spans="1:6" x14ac:dyDescent="0.25">
      <c r="A104">
        <v>76</v>
      </c>
      <c r="B104" s="3">
        <v>42280</v>
      </c>
      <c r="C104">
        <v>1</v>
      </c>
      <c r="D104" t="s">
        <v>9</v>
      </c>
      <c r="E104">
        <v>-1</v>
      </c>
      <c r="F104" s="7" t="s">
        <v>147</v>
      </c>
    </row>
    <row r="105" spans="1:6" x14ac:dyDescent="0.25">
      <c r="A105">
        <v>77</v>
      </c>
      <c r="B105" s="3">
        <v>42283</v>
      </c>
      <c r="C105">
        <v>8</v>
      </c>
      <c r="D105" t="s">
        <v>5</v>
      </c>
      <c r="E105">
        <v>88</v>
      </c>
      <c r="F105" s="7" t="s">
        <v>138</v>
      </c>
    </row>
    <row r="106" spans="1:6" x14ac:dyDescent="0.25">
      <c r="A106">
        <v>45</v>
      </c>
      <c r="B106" s="3">
        <v>42283</v>
      </c>
      <c r="C106">
        <v>36</v>
      </c>
      <c r="D106" t="s">
        <v>6</v>
      </c>
      <c r="E106">
        <v>37</v>
      </c>
      <c r="F106" s="7" t="s">
        <v>148</v>
      </c>
    </row>
    <row r="107" spans="1:6" x14ac:dyDescent="0.25">
      <c r="A107">
        <v>38</v>
      </c>
      <c r="B107" s="3">
        <v>42285</v>
      </c>
      <c r="C107">
        <v>18</v>
      </c>
      <c r="D107" t="s">
        <v>5</v>
      </c>
      <c r="E107">
        <v>91</v>
      </c>
      <c r="F107" s="7" t="s">
        <v>149</v>
      </c>
    </row>
    <row r="108" spans="1:6" x14ac:dyDescent="0.25">
      <c r="A108">
        <v>67</v>
      </c>
      <c r="B108" s="3">
        <v>42285</v>
      </c>
      <c r="C108">
        <v>1</v>
      </c>
      <c r="D108" t="s">
        <v>9</v>
      </c>
      <c r="E108">
        <v>-1</v>
      </c>
      <c r="F108" s="7" t="s">
        <v>150</v>
      </c>
    </row>
    <row r="109" spans="1:6" x14ac:dyDescent="0.25">
      <c r="A109">
        <v>41</v>
      </c>
      <c r="B109" s="3">
        <v>42285</v>
      </c>
      <c r="C109">
        <v>56</v>
      </c>
      <c r="D109" t="s">
        <v>9</v>
      </c>
      <c r="E109">
        <v>-1</v>
      </c>
      <c r="F109" s="7" t="s">
        <v>151</v>
      </c>
    </row>
    <row r="110" spans="1:6" x14ac:dyDescent="0.25">
      <c r="A110">
        <v>93</v>
      </c>
      <c r="B110" s="3">
        <v>42285</v>
      </c>
      <c r="C110">
        <v>10</v>
      </c>
      <c r="D110" t="s">
        <v>6</v>
      </c>
      <c r="E110">
        <v>57</v>
      </c>
      <c r="F110" s="7" t="s">
        <v>152</v>
      </c>
    </row>
    <row r="111" spans="1:6" x14ac:dyDescent="0.25">
      <c r="A111">
        <v>80</v>
      </c>
      <c r="B111" s="3">
        <v>42285</v>
      </c>
      <c r="C111">
        <v>39</v>
      </c>
      <c r="D111" t="s">
        <v>5</v>
      </c>
      <c r="E111">
        <v>4</v>
      </c>
      <c r="F111" s="7" t="s">
        <v>153</v>
      </c>
    </row>
    <row r="112" spans="1:6" x14ac:dyDescent="0.25">
      <c r="A112">
        <v>70</v>
      </c>
      <c r="B112" s="3">
        <v>42287</v>
      </c>
      <c r="C112">
        <v>59</v>
      </c>
      <c r="D112" t="s">
        <v>9</v>
      </c>
      <c r="E112">
        <v>-1</v>
      </c>
      <c r="F112" s="7" t="s">
        <v>154</v>
      </c>
    </row>
    <row r="113" spans="1:6" x14ac:dyDescent="0.25">
      <c r="A113">
        <v>34</v>
      </c>
      <c r="B113" s="3">
        <v>42288</v>
      </c>
      <c r="C113">
        <v>51</v>
      </c>
      <c r="D113" t="s">
        <v>8</v>
      </c>
      <c r="E113">
        <v>14</v>
      </c>
      <c r="F113" s="7" t="s">
        <v>155</v>
      </c>
    </row>
    <row r="114" spans="1:6" x14ac:dyDescent="0.25">
      <c r="A114">
        <v>79</v>
      </c>
      <c r="B114" s="3">
        <v>42288</v>
      </c>
      <c r="C114">
        <v>34</v>
      </c>
      <c r="D114" t="s">
        <v>8</v>
      </c>
      <c r="E114">
        <v>9</v>
      </c>
      <c r="F114" s="7" t="s">
        <v>156</v>
      </c>
    </row>
    <row r="115" spans="1:6" x14ac:dyDescent="0.25">
      <c r="A115">
        <v>54</v>
      </c>
      <c r="B115" s="3">
        <v>42288</v>
      </c>
      <c r="C115">
        <v>59</v>
      </c>
      <c r="D115" t="s">
        <v>9</v>
      </c>
      <c r="E115">
        <v>-1</v>
      </c>
      <c r="F115" s="7" t="s">
        <v>157</v>
      </c>
    </row>
    <row r="116" spans="1:6" x14ac:dyDescent="0.25">
      <c r="A116">
        <v>91</v>
      </c>
      <c r="B116" s="3">
        <v>42293</v>
      </c>
      <c r="C116">
        <v>59</v>
      </c>
      <c r="D116" t="s">
        <v>9</v>
      </c>
      <c r="E116">
        <v>-1</v>
      </c>
      <c r="F116" s="7" t="s">
        <v>158</v>
      </c>
    </row>
    <row r="117" spans="1:6" x14ac:dyDescent="0.25">
      <c r="A117">
        <v>52</v>
      </c>
      <c r="B117" s="3">
        <v>42294</v>
      </c>
      <c r="C117">
        <v>59</v>
      </c>
      <c r="D117" t="s">
        <v>9</v>
      </c>
      <c r="E117">
        <v>-1</v>
      </c>
      <c r="F117" s="7" t="s">
        <v>159</v>
      </c>
    </row>
    <row r="118" spans="1:6" x14ac:dyDescent="0.25">
      <c r="A118">
        <v>84</v>
      </c>
      <c r="B118" s="3">
        <v>42294</v>
      </c>
      <c r="C118">
        <v>13</v>
      </c>
      <c r="D118" t="s">
        <v>6</v>
      </c>
      <c r="E118">
        <v>30</v>
      </c>
      <c r="F118" s="7" t="s">
        <v>160</v>
      </c>
    </row>
    <row r="119" spans="1:6" x14ac:dyDescent="0.25">
      <c r="A119">
        <v>27</v>
      </c>
      <c r="B119" s="3">
        <v>42297</v>
      </c>
      <c r="C119">
        <v>59</v>
      </c>
      <c r="D119" t="s">
        <v>9</v>
      </c>
      <c r="E119">
        <v>-1</v>
      </c>
      <c r="F119" s="7" t="s">
        <v>161</v>
      </c>
    </row>
    <row r="120" spans="1:6" x14ac:dyDescent="0.25">
      <c r="A120">
        <v>39</v>
      </c>
      <c r="B120" s="3">
        <v>42298</v>
      </c>
      <c r="C120">
        <v>36</v>
      </c>
      <c r="D120" t="s">
        <v>6</v>
      </c>
      <c r="E120">
        <v>42</v>
      </c>
      <c r="F120" s="7" t="s">
        <v>140</v>
      </c>
    </row>
    <row r="121" spans="1:6" x14ac:dyDescent="0.25">
      <c r="A121">
        <v>34</v>
      </c>
      <c r="B121" s="3">
        <v>42298</v>
      </c>
      <c r="C121">
        <v>18</v>
      </c>
      <c r="D121" t="s">
        <v>5</v>
      </c>
      <c r="E121">
        <v>68</v>
      </c>
      <c r="F121" s="7" t="s">
        <v>162</v>
      </c>
    </row>
    <row r="122" spans="1:6" x14ac:dyDescent="0.25">
      <c r="A122">
        <v>77</v>
      </c>
      <c r="B122" s="3">
        <v>42299</v>
      </c>
      <c r="C122">
        <v>40</v>
      </c>
      <c r="D122" t="s">
        <v>5</v>
      </c>
      <c r="E122">
        <v>88</v>
      </c>
      <c r="F122" s="7" t="s">
        <v>163</v>
      </c>
    </row>
    <row r="123" spans="1:6" x14ac:dyDescent="0.25">
      <c r="A123">
        <v>26</v>
      </c>
      <c r="B123" s="3">
        <v>42300</v>
      </c>
      <c r="C123">
        <v>8</v>
      </c>
      <c r="D123" t="s">
        <v>5</v>
      </c>
      <c r="E123">
        <v>81</v>
      </c>
      <c r="F123" s="7" t="s">
        <v>164</v>
      </c>
    </row>
    <row r="124" spans="1:6" x14ac:dyDescent="0.25">
      <c r="A124">
        <v>81</v>
      </c>
      <c r="B124" s="3">
        <v>42304</v>
      </c>
      <c r="C124">
        <v>18</v>
      </c>
      <c r="D124" t="s">
        <v>5</v>
      </c>
      <c r="E124">
        <v>45</v>
      </c>
      <c r="F124" s="7" t="s">
        <v>165</v>
      </c>
    </row>
    <row r="125" spans="1:6" x14ac:dyDescent="0.25">
      <c r="A125">
        <v>69</v>
      </c>
      <c r="B125" s="3">
        <v>42304</v>
      </c>
      <c r="C125">
        <v>18</v>
      </c>
      <c r="D125" t="s">
        <v>5</v>
      </c>
      <c r="E125">
        <v>55</v>
      </c>
      <c r="F125" s="7" t="s">
        <v>166</v>
      </c>
    </row>
    <row r="126" spans="1:6" x14ac:dyDescent="0.25">
      <c r="A126">
        <v>26</v>
      </c>
      <c r="B126" s="3">
        <v>42306</v>
      </c>
      <c r="C126">
        <v>27</v>
      </c>
      <c r="D126" t="s">
        <v>8</v>
      </c>
      <c r="E126">
        <v>26</v>
      </c>
      <c r="F126" s="7" t="s">
        <v>167</v>
      </c>
    </row>
    <row r="127" spans="1:6" x14ac:dyDescent="0.25">
      <c r="A127">
        <v>76</v>
      </c>
      <c r="B127" s="3">
        <v>42307</v>
      </c>
      <c r="C127">
        <v>36</v>
      </c>
      <c r="D127" t="s">
        <v>6</v>
      </c>
      <c r="E127">
        <v>87</v>
      </c>
      <c r="F127" s="7" t="s">
        <v>168</v>
      </c>
    </row>
    <row r="128" spans="1:6" x14ac:dyDescent="0.25">
      <c r="A128">
        <v>25</v>
      </c>
      <c r="B128" s="3">
        <v>42308</v>
      </c>
      <c r="C128">
        <v>55</v>
      </c>
      <c r="D128" t="s">
        <v>9</v>
      </c>
      <c r="E128">
        <v>-1</v>
      </c>
      <c r="F128" s="7" t="s">
        <v>169</v>
      </c>
    </row>
    <row r="129" spans="1:6" x14ac:dyDescent="0.25">
      <c r="A129">
        <v>56</v>
      </c>
      <c r="B129" s="3">
        <v>42310</v>
      </c>
      <c r="C129">
        <v>14</v>
      </c>
      <c r="D129" t="s">
        <v>6</v>
      </c>
      <c r="E129">
        <v>16</v>
      </c>
      <c r="F129" s="7" t="s">
        <v>170</v>
      </c>
    </row>
    <row r="130" spans="1:6" x14ac:dyDescent="0.25">
      <c r="A130">
        <v>29</v>
      </c>
      <c r="B130" s="3">
        <v>42311</v>
      </c>
      <c r="C130">
        <v>14</v>
      </c>
      <c r="D130" t="s">
        <v>6</v>
      </c>
      <c r="E130">
        <v>51</v>
      </c>
      <c r="F130" s="7" t="s">
        <v>171</v>
      </c>
    </row>
    <row r="131" spans="1:6" x14ac:dyDescent="0.25">
      <c r="A131">
        <v>41</v>
      </c>
      <c r="B131" s="3">
        <v>42313</v>
      </c>
      <c r="C131">
        <v>18</v>
      </c>
      <c r="D131" t="s">
        <v>5</v>
      </c>
      <c r="E131">
        <v>9</v>
      </c>
      <c r="F131" s="7" t="s">
        <v>172</v>
      </c>
    </row>
    <row r="132" spans="1:6" x14ac:dyDescent="0.25">
      <c r="A132">
        <v>36</v>
      </c>
      <c r="B132" s="3">
        <v>42313</v>
      </c>
      <c r="C132">
        <v>10</v>
      </c>
      <c r="D132" t="s">
        <v>6</v>
      </c>
      <c r="E132">
        <v>50</v>
      </c>
      <c r="F132" s="7" t="s">
        <v>173</v>
      </c>
    </row>
    <row r="133" spans="1:6" x14ac:dyDescent="0.25">
      <c r="A133">
        <v>41</v>
      </c>
      <c r="B133" s="3">
        <v>42314</v>
      </c>
      <c r="C133">
        <v>13</v>
      </c>
      <c r="D133" t="s">
        <v>6</v>
      </c>
      <c r="E133">
        <v>3</v>
      </c>
      <c r="F133" s="7" t="s">
        <v>174</v>
      </c>
    </row>
    <row r="134" spans="1:6" x14ac:dyDescent="0.25">
      <c r="A134">
        <v>27</v>
      </c>
      <c r="B134" s="3">
        <v>42315</v>
      </c>
      <c r="C134">
        <v>23</v>
      </c>
      <c r="D134" t="s">
        <v>6</v>
      </c>
      <c r="E134">
        <v>17</v>
      </c>
      <c r="F134" s="7" t="s">
        <v>175</v>
      </c>
    </row>
    <row r="135" spans="1:6" x14ac:dyDescent="0.25">
      <c r="A135">
        <v>69</v>
      </c>
      <c r="B135" s="3">
        <v>42316</v>
      </c>
      <c r="C135">
        <v>8</v>
      </c>
      <c r="D135" t="s">
        <v>5</v>
      </c>
      <c r="E135">
        <v>26</v>
      </c>
      <c r="F135" s="7" t="s">
        <v>176</v>
      </c>
    </row>
    <row r="136" spans="1:6" x14ac:dyDescent="0.25">
      <c r="A136">
        <v>54</v>
      </c>
      <c r="B136" s="3">
        <v>42316</v>
      </c>
      <c r="C136">
        <v>18</v>
      </c>
      <c r="D136" t="s">
        <v>5</v>
      </c>
      <c r="E136">
        <v>36</v>
      </c>
      <c r="F136" s="7" t="s">
        <v>177</v>
      </c>
    </row>
    <row r="137" spans="1:6" x14ac:dyDescent="0.25">
      <c r="A137">
        <v>85</v>
      </c>
      <c r="B137" s="3">
        <v>42317</v>
      </c>
      <c r="C137">
        <v>36</v>
      </c>
      <c r="D137" t="s">
        <v>6</v>
      </c>
      <c r="E137">
        <v>45</v>
      </c>
      <c r="F137" s="7" t="s">
        <v>178</v>
      </c>
    </row>
    <row r="138" spans="1:6" x14ac:dyDescent="0.25">
      <c r="A138">
        <v>81</v>
      </c>
      <c r="B138" s="3">
        <v>42319</v>
      </c>
      <c r="C138">
        <v>36</v>
      </c>
      <c r="D138" t="s">
        <v>6</v>
      </c>
      <c r="E138">
        <v>97</v>
      </c>
      <c r="F138" s="7" t="s">
        <v>179</v>
      </c>
    </row>
    <row r="139" spans="1:6" x14ac:dyDescent="0.25">
      <c r="A139">
        <v>39</v>
      </c>
      <c r="B139" s="3">
        <v>42320</v>
      </c>
      <c r="C139">
        <v>13</v>
      </c>
      <c r="D139" t="s">
        <v>6</v>
      </c>
      <c r="E139">
        <v>96</v>
      </c>
      <c r="F139" s="7" t="s">
        <v>180</v>
      </c>
    </row>
    <row r="140" spans="1:6" x14ac:dyDescent="0.25">
      <c r="A140">
        <v>54</v>
      </c>
      <c r="B140" s="3">
        <v>42322</v>
      </c>
      <c r="C140">
        <v>36</v>
      </c>
      <c r="D140" t="s">
        <v>6</v>
      </c>
      <c r="E140">
        <v>23</v>
      </c>
      <c r="F140" s="7" t="s">
        <v>60</v>
      </c>
    </row>
    <row r="141" spans="1:6" x14ac:dyDescent="0.25">
      <c r="A141">
        <v>40</v>
      </c>
      <c r="B141" s="3">
        <v>42323</v>
      </c>
      <c r="C141">
        <v>43</v>
      </c>
      <c r="D141" t="s">
        <v>5</v>
      </c>
      <c r="E141">
        <v>23</v>
      </c>
      <c r="F141" s="7" t="s">
        <v>181</v>
      </c>
    </row>
    <row r="142" spans="1:6" x14ac:dyDescent="0.25">
      <c r="A142">
        <v>69</v>
      </c>
      <c r="B142" s="3">
        <v>42324</v>
      </c>
      <c r="C142">
        <v>36</v>
      </c>
      <c r="D142" t="s">
        <v>6</v>
      </c>
      <c r="E142">
        <v>22</v>
      </c>
      <c r="F142" s="7" t="s">
        <v>182</v>
      </c>
    </row>
    <row r="143" spans="1:6" x14ac:dyDescent="0.25">
      <c r="A143">
        <v>36</v>
      </c>
      <c r="B143" s="3">
        <v>42325</v>
      </c>
      <c r="C143">
        <v>23</v>
      </c>
      <c r="D143" t="s">
        <v>6</v>
      </c>
      <c r="E143">
        <v>63</v>
      </c>
      <c r="F143" s="7" t="s">
        <v>183</v>
      </c>
    </row>
    <row r="144" spans="1:6" x14ac:dyDescent="0.25">
      <c r="A144">
        <v>69</v>
      </c>
      <c r="B144" s="3">
        <v>42327</v>
      </c>
      <c r="C144">
        <v>27</v>
      </c>
      <c r="D144" t="s">
        <v>8</v>
      </c>
      <c r="E144">
        <v>96</v>
      </c>
      <c r="F144" s="7" t="s">
        <v>184</v>
      </c>
    </row>
    <row r="145" spans="1:6" x14ac:dyDescent="0.25">
      <c r="A145">
        <v>49</v>
      </c>
      <c r="B145" s="3">
        <v>42327</v>
      </c>
      <c r="C145">
        <v>36</v>
      </c>
      <c r="D145" t="s">
        <v>6</v>
      </c>
      <c r="E145">
        <v>68</v>
      </c>
      <c r="F145" s="7" t="s">
        <v>185</v>
      </c>
    </row>
    <row r="146" spans="1:6" x14ac:dyDescent="0.25">
      <c r="A146">
        <v>43</v>
      </c>
      <c r="B146" s="3">
        <v>42328</v>
      </c>
      <c r="C146">
        <v>3</v>
      </c>
      <c r="D146" t="s">
        <v>5</v>
      </c>
      <c r="E146">
        <v>40</v>
      </c>
      <c r="F146" s="7" t="s">
        <v>186</v>
      </c>
    </row>
    <row r="147" spans="1:6" x14ac:dyDescent="0.25">
      <c r="A147">
        <v>44</v>
      </c>
      <c r="B147" s="3">
        <v>42331</v>
      </c>
      <c r="C147">
        <v>39</v>
      </c>
      <c r="D147" t="s">
        <v>5</v>
      </c>
      <c r="E147">
        <v>15</v>
      </c>
      <c r="F147" s="7" t="s">
        <v>187</v>
      </c>
    </row>
    <row r="148" spans="1:6" x14ac:dyDescent="0.25">
      <c r="A148">
        <v>50</v>
      </c>
      <c r="B148" s="3">
        <v>42333</v>
      </c>
      <c r="C148">
        <v>8</v>
      </c>
      <c r="D148" t="s">
        <v>5</v>
      </c>
      <c r="E148">
        <v>1</v>
      </c>
      <c r="F148" s="7" t="s">
        <v>188</v>
      </c>
    </row>
    <row r="149" spans="1:6" x14ac:dyDescent="0.25">
      <c r="A149">
        <v>29</v>
      </c>
      <c r="B149" s="3">
        <v>42333</v>
      </c>
      <c r="C149">
        <v>8</v>
      </c>
      <c r="D149" t="s">
        <v>5</v>
      </c>
      <c r="E149">
        <v>94</v>
      </c>
      <c r="F149" s="7" t="s">
        <v>189</v>
      </c>
    </row>
    <row r="150" spans="1:6" x14ac:dyDescent="0.25">
      <c r="A150">
        <v>55</v>
      </c>
      <c r="B150" s="3">
        <v>42334</v>
      </c>
      <c r="C150">
        <v>49</v>
      </c>
      <c r="D150" t="s">
        <v>8</v>
      </c>
      <c r="E150">
        <v>84</v>
      </c>
      <c r="F150" s="7" t="s">
        <v>190</v>
      </c>
    </row>
    <row r="151" spans="1:6" x14ac:dyDescent="0.25">
      <c r="A151">
        <v>60</v>
      </c>
      <c r="B151" s="3">
        <v>42335</v>
      </c>
      <c r="C151">
        <v>47</v>
      </c>
      <c r="D151" t="s">
        <v>5</v>
      </c>
      <c r="E151">
        <v>23</v>
      </c>
      <c r="F151" s="7" t="s">
        <v>191</v>
      </c>
    </row>
    <row r="152" spans="1:6" x14ac:dyDescent="0.25">
      <c r="A152">
        <v>74</v>
      </c>
      <c r="B152" s="3">
        <v>42335</v>
      </c>
      <c r="C152">
        <v>36</v>
      </c>
      <c r="D152" t="s">
        <v>6</v>
      </c>
      <c r="E152">
        <v>15</v>
      </c>
      <c r="F152" s="7" t="s">
        <v>192</v>
      </c>
    </row>
    <row r="153" spans="1:6" x14ac:dyDescent="0.25">
      <c r="A153">
        <v>84</v>
      </c>
      <c r="B153" s="3">
        <v>42336</v>
      </c>
      <c r="C153">
        <v>58</v>
      </c>
      <c r="D153" t="s">
        <v>9</v>
      </c>
      <c r="E153">
        <v>-1</v>
      </c>
      <c r="F153" s="7" t="s">
        <v>193</v>
      </c>
    </row>
    <row r="154" spans="1:6" x14ac:dyDescent="0.25">
      <c r="A154">
        <v>83</v>
      </c>
      <c r="B154" s="3">
        <v>42337</v>
      </c>
      <c r="C154">
        <v>49</v>
      </c>
      <c r="D154" t="s">
        <v>8</v>
      </c>
      <c r="E154">
        <v>47</v>
      </c>
      <c r="F154" s="7" t="s">
        <v>194</v>
      </c>
    </row>
    <row r="155" spans="1:6" x14ac:dyDescent="0.25">
      <c r="A155">
        <v>94</v>
      </c>
      <c r="B155" s="3">
        <v>42337</v>
      </c>
      <c r="C155">
        <v>32</v>
      </c>
      <c r="D155" t="s">
        <v>7</v>
      </c>
      <c r="E155">
        <v>-1</v>
      </c>
      <c r="F155" s="7" t="s">
        <v>195</v>
      </c>
    </row>
    <row r="156" spans="1:6" x14ac:dyDescent="0.25">
      <c r="A156">
        <v>74</v>
      </c>
      <c r="B156" s="3">
        <v>42339</v>
      </c>
      <c r="C156">
        <v>13</v>
      </c>
      <c r="D156" t="s">
        <v>6</v>
      </c>
      <c r="E156">
        <v>28</v>
      </c>
      <c r="F156" s="7" t="s">
        <v>196</v>
      </c>
    </row>
    <row r="157" spans="1:6" x14ac:dyDescent="0.25">
      <c r="A157">
        <v>69</v>
      </c>
      <c r="B157" s="3">
        <v>42340</v>
      </c>
      <c r="C157">
        <v>18</v>
      </c>
      <c r="D157" t="s">
        <v>5</v>
      </c>
      <c r="E157">
        <v>1</v>
      </c>
      <c r="F157" s="7" t="s">
        <v>166</v>
      </c>
    </row>
    <row r="158" spans="1:6" x14ac:dyDescent="0.25">
      <c r="A158">
        <v>98</v>
      </c>
      <c r="B158" s="3">
        <v>42341</v>
      </c>
      <c r="C158">
        <v>1</v>
      </c>
      <c r="D158" t="s">
        <v>9</v>
      </c>
      <c r="E158">
        <v>-1</v>
      </c>
      <c r="F158" s="7" t="s">
        <v>197</v>
      </c>
    </row>
    <row r="159" spans="1:6" x14ac:dyDescent="0.25">
      <c r="A159">
        <v>52</v>
      </c>
      <c r="B159" s="3">
        <v>42342</v>
      </c>
      <c r="C159">
        <v>36</v>
      </c>
      <c r="D159" t="s">
        <v>6</v>
      </c>
      <c r="E159">
        <v>16</v>
      </c>
      <c r="F159" s="7" t="s">
        <v>198</v>
      </c>
    </row>
    <row r="160" spans="1:6" x14ac:dyDescent="0.25">
      <c r="A160">
        <v>88</v>
      </c>
      <c r="B160" s="3">
        <v>42342</v>
      </c>
      <c r="C160">
        <v>56</v>
      </c>
      <c r="D160" t="s">
        <v>9</v>
      </c>
      <c r="E160">
        <v>-1</v>
      </c>
      <c r="F160" s="7" t="s">
        <v>199</v>
      </c>
    </row>
    <row r="161" spans="1:6" x14ac:dyDescent="0.25">
      <c r="A161">
        <v>52</v>
      </c>
      <c r="B161" s="3">
        <v>42344</v>
      </c>
      <c r="C161">
        <v>36</v>
      </c>
      <c r="D161" t="s">
        <v>6</v>
      </c>
      <c r="E161">
        <v>11</v>
      </c>
      <c r="F161" s="7" t="s">
        <v>198</v>
      </c>
    </row>
    <row r="162" spans="1:6" x14ac:dyDescent="0.25">
      <c r="A162">
        <v>70</v>
      </c>
      <c r="B162" s="3">
        <v>42345</v>
      </c>
      <c r="C162">
        <v>36</v>
      </c>
      <c r="D162" t="s">
        <v>6</v>
      </c>
      <c r="E162">
        <v>81</v>
      </c>
      <c r="F162" s="7" t="s">
        <v>200</v>
      </c>
    </row>
    <row r="163" spans="1:6" x14ac:dyDescent="0.25">
      <c r="A163">
        <v>59</v>
      </c>
      <c r="B163" s="3">
        <v>42348</v>
      </c>
      <c r="C163">
        <v>36</v>
      </c>
      <c r="D163" t="s">
        <v>6</v>
      </c>
      <c r="E163">
        <v>41</v>
      </c>
      <c r="F163" s="7" t="s">
        <v>201</v>
      </c>
    </row>
    <row r="164" spans="1:6" x14ac:dyDescent="0.25">
      <c r="A164">
        <v>74</v>
      </c>
      <c r="B164" s="3">
        <v>42349</v>
      </c>
      <c r="C164">
        <v>43</v>
      </c>
      <c r="D164" t="s">
        <v>5</v>
      </c>
      <c r="E164">
        <v>16</v>
      </c>
      <c r="F164" s="7" t="s">
        <v>202</v>
      </c>
    </row>
    <row r="165" spans="1:6" x14ac:dyDescent="0.25">
      <c r="A165">
        <v>91</v>
      </c>
      <c r="B165" s="3">
        <v>42349</v>
      </c>
      <c r="C165">
        <v>18</v>
      </c>
      <c r="D165" t="s">
        <v>5</v>
      </c>
      <c r="E165">
        <v>45</v>
      </c>
      <c r="F165" s="7" t="s">
        <v>203</v>
      </c>
    </row>
    <row r="166" spans="1:6" x14ac:dyDescent="0.25">
      <c r="A166">
        <v>40</v>
      </c>
      <c r="B166" s="3">
        <v>42350</v>
      </c>
      <c r="C166">
        <v>10</v>
      </c>
      <c r="D166" t="s">
        <v>6</v>
      </c>
      <c r="E166">
        <v>57</v>
      </c>
      <c r="F166" s="7" t="s">
        <v>204</v>
      </c>
    </row>
    <row r="167" spans="1:6" x14ac:dyDescent="0.25">
      <c r="A167">
        <v>55</v>
      </c>
      <c r="B167" s="3">
        <v>42351</v>
      </c>
      <c r="C167">
        <v>36</v>
      </c>
      <c r="D167" t="s">
        <v>6</v>
      </c>
      <c r="E167">
        <v>37</v>
      </c>
      <c r="F167" s="7" t="s">
        <v>141</v>
      </c>
    </row>
    <row r="168" spans="1:6" x14ac:dyDescent="0.25">
      <c r="A168">
        <v>29</v>
      </c>
      <c r="B168" s="3">
        <v>42351</v>
      </c>
      <c r="C168">
        <v>33</v>
      </c>
      <c r="D168" t="s">
        <v>8</v>
      </c>
      <c r="E168">
        <v>43</v>
      </c>
      <c r="F168" s="7" t="s">
        <v>205</v>
      </c>
    </row>
    <row r="169" spans="1:6" x14ac:dyDescent="0.25">
      <c r="A169">
        <v>36</v>
      </c>
      <c r="B169" s="3">
        <v>42352</v>
      </c>
      <c r="C169">
        <v>10</v>
      </c>
      <c r="D169" t="s">
        <v>6</v>
      </c>
      <c r="E169">
        <v>74</v>
      </c>
      <c r="F169" s="7" t="s">
        <v>173</v>
      </c>
    </row>
    <row r="170" spans="1:6" x14ac:dyDescent="0.25">
      <c r="A170">
        <v>27</v>
      </c>
      <c r="B170" s="3">
        <v>42353</v>
      </c>
      <c r="C170">
        <v>8</v>
      </c>
      <c r="D170" t="s">
        <v>5</v>
      </c>
      <c r="E170">
        <v>62</v>
      </c>
      <c r="F170" s="7" t="s">
        <v>206</v>
      </c>
    </row>
    <row r="171" spans="1:6" x14ac:dyDescent="0.25">
      <c r="A171">
        <v>74</v>
      </c>
      <c r="B171" s="3">
        <v>42355</v>
      </c>
      <c r="C171">
        <v>23</v>
      </c>
      <c r="D171" t="s">
        <v>6</v>
      </c>
      <c r="E171">
        <v>48</v>
      </c>
      <c r="F171" s="7" t="s">
        <v>207</v>
      </c>
    </row>
    <row r="172" spans="1:6" x14ac:dyDescent="0.25">
      <c r="A172">
        <v>56</v>
      </c>
      <c r="B172" s="3">
        <v>42357</v>
      </c>
      <c r="C172">
        <v>8</v>
      </c>
      <c r="D172" t="s">
        <v>5</v>
      </c>
      <c r="E172">
        <v>90</v>
      </c>
      <c r="F172" s="7" t="s">
        <v>208</v>
      </c>
    </row>
    <row r="173" spans="1:6" x14ac:dyDescent="0.25">
      <c r="A173">
        <v>84</v>
      </c>
      <c r="B173" s="3">
        <v>42358</v>
      </c>
      <c r="C173">
        <v>51</v>
      </c>
      <c r="D173" t="s">
        <v>8</v>
      </c>
      <c r="E173">
        <v>65</v>
      </c>
      <c r="F173" s="7" t="s">
        <v>209</v>
      </c>
    </row>
    <row r="174" spans="1:6" x14ac:dyDescent="0.25">
      <c r="A174">
        <v>25</v>
      </c>
      <c r="B174" s="3">
        <v>42362</v>
      </c>
      <c r="C174">
        <v>43</v>
      </c>
      <c r="D174" t="s">
        <v>5</v>
      </c>
      <c r="E174">
        <v>17</v>
      </c>
      <c r="F174" s="7" t="s">
        <v>210</v>
      </c>
    </row>
    <row r="175" spans="1:6" x14ac:dyDescent="0.25">
      <c r="A175">
        <v>97</v>
      </c>
      <c r="B175" s="3">
        <v>42362</v>
      </c>
      <c r="C175">
        <v>36</v>
      </c>
      <c r="D175" t="s">
        <v>6</v>
      </c>
      <c r="E175">
        <v>98</v>
      </c>
      <c r="F175" s="7" t="s">
        <v>211</v>
      </c>
    </row>
    <row r="176" spans="1:6" x14ac:dyDescent="0.25">
      <c r="A176">
        <v>67</v>
      </c>
      <c r="B176" s="3">
        <v>42363</v>
      </c>
      <c r="C176">
        <v>13</v>
      </c>
      <c r="D176" t="s">
        <v>6</v>
      </c>
      <c r="E176">
        <v>73</v>
      </c>
      <c r="F176" s="7" t="s">
        <v>212</v>
      </c>
    </row>
    <row r="177" spans="1:6" x14ac:dyDescent="0.25">
      <c r="A177">
        <v>86</v>
      </c>
      <c r="B177" s="3">
        <v>42363</v>
      </c>
      <c r="C177">
        <v>36</v>
      </c>
      <c r="D177" t="s">
        <v>6</v>
      </c>
      <c r="E177">
        <v>45</v>
      </c>
      <c r="F177" s="7" t="s">
        <v>213</v>
      </c>
    </row>
    <row r="178" spans="1:6" x14ac:dyDescent="0.25">
      <c r="A178">
        <v>55</v>
      </c>
      <c r="B178" s="3">
        <v>42364</v>
      </c>
      <c r="C178">
        <v>34</v>
      </c>
      <c r="D178" t="s">
        <v>8</v>
      </c>
      <c r="E178">
        <v>74</v>
      </c>
      <c r="F178" s="7" t="s">
        <v>214</v>
      </c>
    </row>
    <row r="179" spans="1:6" x14ac:dyDescent="0.25">
      <c r="A179">
        <v>74</v>
      </c>
      <c r="B179" s="3">
        <v>42364</v>
      </c>
      <c r="C179">
        <v>23</v>
      </c>
      <c r="D179" t="s">
        <v>6</v>
      </c>
      <c r="E179">
        <v>10</v>
      </c>
      <c r="F179" s="7" t="s">
        <v>207</v>
      </c>
    </row>
    <row r="180" spans="1:6" x14ac:dyDescent="0.25">
      <c r="A180">
        <v>79</v>
      </c>
      <c r="B180" s="3">
        <v>42364</v>
      </c>
      <c r="C180">
        <v>36</v>
      </c>
      <c r="D180" t="s">
        <v>6</v>
      </c>
      <c r="E180">
        <v>86</v>
      </c>
      <c r="F180" s="7" t="s">
        <v>215</v>
      </c>
    </row>
    <row r="181" spans="1:6" x14ac:dyDescent="0.25">
      <c r="A181">
        <v>60</v>
      </c>
      <c r="B181" s="3">
        <v>42365</v>
      </c>
      <c r="C181">
        <v>36</v>
      </c>
      <c r="D181" t="s">
        <v>6</v>
      </c>
      <c r="E181">
        <v>62</v>
      </c>
      <c r="F181" s="7" t="s">
        <v>144</v>
      </c>
    </row>
    <row r="182" spans="1:6" x14ac:dyDescent="0.25">
      <c r="A182">
        <v>79</v>
      </c>
      <c r="B182" s="3">
        <v>42366</v>
      </c>
      <c r="C182">
        <v>36</v>
      </c>
      <c r="D182" t="s">
        <v>6</v>
      </c>
      <c r="E182">
        <v>71</v>
      </c>
      <c r="F182" s="7" t="s">
        <v>215</v>
      </c>
    </row>
    <row r="183" spans="1:6" x14ac:dyDescent="0.25">
      <c r="A183">
        <v>31</v>
      </c>
      <c r="B183" s="3">
        <v>42367</v>
      </c>
      <c r="C183">
        <v>23</v>
      </c>
      <c r="D183" t="s">
        <v>6</v>
      </c>
      <c r="E183">
        <v>25</v>
      </c>
      <c r="F183" s="7" t="s">
        <v>216</v>
      </c>
    </row>
    <row r="184" spans="1:6" x14ac:dyDescent="0.25">
      <c r="A184">
        <v>97</v>
      </c>
      <c r="B184" s="3">
        <v>42367</v>
      </c>
      <c r="C184">
        <v>36</v>
      </c>
      <c r="D184" t="s">
        <v>6</v>
      </c>
      <c r="E184">
        <v>70</v>
      </c>
      <c r="F184" s="7" t="s">
        <v>211</v>
      </c>
    </row>
    <row r="185" spans="1:6" x14ac:dyDescent="0.25">
      <c r="A185">
        <v>59</v>
      </c>
      <c r="B185" s="3">
        <v>42370</v>
      </c>
      <c r="C185">
        <v>51</v>
      </c>
      <c r="D185" t="s">
        <v>8</v>
      </c>
      <c r="E185">
        <v>9</v>
      </c>
      <c r="F185" s="7" t="s">
        <v>217</v>
      </c>
    </row>
    <row r="186" spans="1:6" x14ac:dyDescent="0.25">
      <c r="A186">
        <v>62</v>
      </c>
      <c r="B186" s="3">
        <v>42372</v>
      </c>
      <c r="C186">
        <v>17</v>
      </c>
      <c r="D186" t="s">
        <v>6</v>
      </c>
      <c r="E186">
        <v>32</v>
      </c>
      <c r="F186" s="7" t="s">
        <v>218</v>
      </c>
    </row>
    <row r="187" spans="1:6" x14ac:dyDescent="0.25">
      <c r="A187">
        <v>74</v>
      </c>
      <c r="B187" s="3">
        <v>42373</v>
      </c>
      <c r="C187">
        <v>46</v>
      </c>
      <c r="D187" t="s">
        <v>8</v>
      </c>
      <c r="E187">
        <v>50</v>
      </c>
      <c r="F187" s="7" t="s">
        <v>219</v>
      </c>
    </row>
    <row r="188" spans="1:6" x14ac:dyDescent="0.25">
      <c r="A188">
        <v>28</v>
      </c>
      <c r="B188" s="3">
        <v>42373</v>
      </c>
      <c r="C188">
        <v>8</v>
      </c>
      <c r="D188" t="s">
        <v>5</v>
      </c>
      <c r="E188">
        <v>65</v>
      </c>
      <c r="F188" s="7" t="s">
        <v>220</v>
      </c>
    </row>
    <row r="189" spans="1:6" x14ac:dyDescent="0.25">
      <c r="A189">
        <v>76</v>
      </c>
      <c r="B189" s="3">
        <v>42375</v>
      </c>
      <c r="C189">
        <v>43</v>
      </c>
      <c r="D189" t="s">
        <v>5</v>
      </c>
      <c r="E189">
        <v>97</v>
      </c>
      <c r="F189" s="7" t="s">
        <v>221</v>
      </c>
    </row>
    <row r="190" spans="1:6" x14ac:dyDescent="0.25">
      <c r="A190">
        <v>42</v>
      </c>
      <c r="B190" s="3">
        <v>42375</v>
      </c>
      <c r="C190">
        <v>46</v>
      </c>
      <c r="D190" t="s">
        <v>8</v>
      </c>
      <c r="E190">
        <v>74</v>
      </c>
      <c r="F190" s="7" t="s">
        <v>222</v>
      </c>
    </row>
    <row r="191" spans="1:6" x14ac:dyDescent="0.25">
      <c r="A191">
        <v>88</v>
      </c>
      <c r="B191" s="3">
        <v>42376</v>
      </c>
      <c r="C191">
        <v>18</v>
      </c>
      <c r="D191" t="s">
        <v>5</v>
      </c>
      <c r="E191">
        <v>36</v>
      </c>
      <c r="F191" s="7" t="s">
        <v>223</v>
      </c>
    </row>
    <row r="192" spans="1:6" x14ac:dyDescent="0.25">
      <c r="A192">
        <v>69</v>
      </c>
      <c r="B192" s="3">
        <v>42376</v>
      </c>
      <c r="C192">
        <v>26</v>
      </c>
      <c r="D192" t="s">
        <v>8</v>
      </c>
      <c r="E192">
        <v>12</v>
      </c>
      <c r="F192" s="7" t="s">
        <v>224</v>
      </c>
    </row>
    <row r="193" spans="1:6" x14ac:dyDescent="0.25">
      <c r="A193">
        <v>28</v>
      </c>
      <c r="B193" s="3">
        <v>42377</v>
      </c>
      <c r="C193">
        <v>42</v>
      </c>
      <c r="D193" t="s">
        <v>5</v>
      </c>
      <c r="E193">
        <v>96</v>
      </c>
      <c r="F193" s="7" t="s">
        <v>225</v>
      </c>
    </row>
    <row r="194" spans="1:6" x14ac:dyDescent="0.25">
      <c r="A194">
        <v>72</v>
      </c>
      <c r="B194" s="3">
        <v>42380</v>
      </c>
      <c r="C194">
        <v>1</v>
      </c>
      <c r="D194" t="s">
        <v>9</v>
      </c>
      <c r="E194">
        <v>-1</v>
      </c>
      <c r="F194" s="7" t="s">
        <v>226</v>
      </c>
    </row>
    <row r="195" spans="1:6" x14ac:dyDescent="0.25">
      <c r="A195">
        <v>78</v>
      </c>
      <c r="B195" s="3">
        <v>42381</v>
      </c>
      <c r="C195">
        <v>8</v>
      </c>
      <c r="D195" t="s">
        <v>5</v>
      </c>
      <c r="E195">
        <v>98</v>
      </c>
      <c r="F195" s="7" t="s">
        <v>227</v>
      </c>
    </row>
    <row r="196" spans="1:6" x14ac:dyDescent="0.25">
      <c r="A196">
        <v>34</v>
      </c>
      <c r="B196" s="3">
        <v>42382</v>
      </c>
      <c r="C196">
        <v>36</v>
      </c>
      <c r="D196" t="s">
        <v>6</v>
      </c>
      <c r="E196">
        <v>33</v>
      </c>
      <c r="F196" s="7" t="s">
        <v>114</v>
      </c>
    </row>
    <row r="197" spans="1:6" x14ac:dyDescent="0.25">
      <c r="A197">
        <v>78</v>
      </c>
      <c r="B197" s="3">
        <v>42383</v>
      </c>
      <c r="C197">
        <v>8</v>
      </c>
      <c r="D197" t="s">
        <v>5</v>
      </c>
      <c r="E197">
        <v>30</v>
      </c>
      <c r="F197" s="7" t="s">
        <v>227</v>
      </c>
    </row>
    <row r="198" spans="1:6" x14ac:dyDescent="0.25">
      <c r="A198">
        <v>87</v>
      </c>
      <c r="B198" s="3">
        <v>42384</v>
      </c>
      <c r="C198">
        <v>56</v>
      </c>
      <c r="D198" t="s">
        <v>9</v>
      </c>
      <c r="E198">
        <v>-1</v>
      </c>
      <c r="F198" s="7" t="s">
        <v>228</v>
      </c>
    </row>
    <row r="199" spans="1:6" x14ac:dyDescent="0.25">
      <c r="A199">
        <v>70</v>
      </c>
      <c r="B199" s="3">
        <v>42385</v>
      </c>
      <c r="C199">
        <v>23</v>
      </c>
      <c r="D199" t="s">
        <v>6</v>
      </c>
      <c r="E199">
        <v>19</v>
      </c>
      <c r="F199" s="7" t="s">
        <v>229</v>
      </c>
    </row>
    <row r="200" spans="1:6" x14ac:dyDescent="0.25">
      <c r="A200">
        <v>37</v>
      </c>
      <c r="B200" s="3">
        <v>42386</v>
      </c>
      <c r="C200">
        <v>43</v>
      </c>
      <c r="D200" t="s">
        <v>5</v>
      </c>
      <c r="E200">
        <v>99</v>
      </c>
      <c r="F200" s="7" t="s">
        <v>230</v>
      </c>
    </row>
    <row r="201" spans="1:6" x14ac:dyDescent="0.25">
      <c r="A201">
        <v>54</v>
      </c>
      <c r="B201" s="3">
        <v>42387</v>
      </c>
      <c r="C201">
        <v>13</v>
      </c>
      <c r="D201" t="s">
        <v>6</v>
      </c>
      <c r="E201">
        <v>70</v>
      </c>
      <c r="F201" s="7" t="s">
        <v>231</v>
      </c>
    </row>
    <row r="202" spans="1:6" x14ac:dyDescent="0.25">
      <c r="A202">
        <v>85</v>
      </c>
      <c r="B202" s="3">
        <v>42388</v>
      </c>
      <c r="C202">
        <v>13</v>
      </c>
      <c r="D202" t="s">
        <v>6</v>
      </c>
      <c r="E202">
        <v>57</v>
      </c>
      <c r="F202" s="7" t="s">
        <v>232</v>
      </c>
    </row>
    <row r="203" spans="1:6" x14ac:dyDescent="0.25">
      <c r="A203">
        <v>30</v>
      </c>
      <c r="B203" s="3">
        <v>42390</v>
      </c>
      <c r="C203">
        <v>27</v>
      </c>
      <c r="D203" t="s">
        <v>8</v>
      </c>
      <c r="E203">
        <v>20</v>
      </c>
      <c r="F203" s="7" t="s">
        <v>233</v>
      </c>
    </row>
    <row r="204" spans="1:6" x14ac:dyDescent="0.25">
      <c r="A204">
        <v>37</v>
      </c>
      <c r="B204" s="3">
        <v>42390</v>
      </c>
      <c r="C204">
        <v>18</v>
      </c>
      <c r="D204" t="s">
        <v>5</v>
      </c>
      <c r="E204">
        <v>30</v>
      </c>
      <c r="F204" s="7" t="s">
        <v>234</v>
      </c>
    </row>
    <row r="205" spans="1:6" x14ac:dyDescent="0.25">
      <c r="A205">
        <v>91</v>
      </c>
      <c r="B205" s="3">
        <v>42390</v>
      </c>
      <c r="C205">
        <v>23</v>
      </c>
      <c r="D205" t="s">
        <v>6</v>
      </c>
      <c r="E205">
        <v>47</v>
      </c>
      <c r="F205" s="7" t="s">
        <v>235</v>
      </c>
    </row>
    <row r="206" spans="1:6" x14ac:dyDescent="0.25">
      <c r="A206">
        <v>34</v>
      </c>
      <c r="B206" s="3">
        <v>42392</v>
      </c>
      <c r="C206">
        <v>36</v>
      </c>
      <c r="D206" t="s">
        <v>6</v>
      </c>
      <c r="E206">
        <v>58</v>
      </c>
      <c r="F206" s="7" t="s">
        <v>114</v>
      </c>
    </row>
    <row r="207" spans="1:6" x14ac:dyDescent="0.25">
      <c r="A207">
        <v>88</v>
      </c>
      <c r="B207" s="3">
        <v>42397</v>
      </c>
      <c r="C207">
        <v>36</v>
      </c>
      <c r="D207" t="s">
        <v>6</v>
      </c>
      <c r="E207">
        <v>18</v>
      </c>
      <c r="F207" s="7" t="s">
        <v>236</v>
      </c>
    </row>
    <row r="208" spans="1:6" x14ac:dyDescent="0.25">
      <c r="A208">
        <v>50</v>
      </c>
      <c r="B208" s="3">
        <v>42399</v>
      </c>
      <c r="C208">
        <v>8</v>
      </c>
      <c r="D208" t="s">
        <v>5</v>
      </c>
      <c r="E208">
        <v>99</v>
      </c>
      <c r="F208" s="7" t="s">
        <v>188</v>
      </c>
    </row>
    <row r="209" spans="1:6" x14ac:dyDescent="0.25">
      <c r="A209">
        <v>62</v>
      </c>
      <c r="B209" s="3">
        <v>42401</v>
      </c>
      <c r="C209">
        <v>13</v>
      </c>
      <c r="D209" t="s">
        <v>6</v>
      </c>
      <c r="E209">
        <v>75</v>
      </c>
      <c r="F209" s="7" t="s">
        <v>237</v>
      </c>
    </row>
    <row r="210" spans="1:6" x14ac:dyDescent="0.25">
      <c r="A210">
        <v>73</v>
      </c>
      <c r="B210" s="3">
        <v>42402</v>
      </c>
      <c r="C210">
        <v>6</v>
      </c>
      <c r="D210" t="s">
        <v>5</v>
      </c>
      <c r="E210">
        <v>15</v>
      </c>
      <c r="F210" s="7" t="s">
        <v>238</v>
      </c>
    </row>
    <row r="211" spans="1:6" x14ac:dyDescent="0.25">
      <c r="A211">
        <v>46</v>
      </c>
      <c r="B211" s="3">
        <v>42402</v>
      </c>
      <c r="C211">
        <v>18</v>
      </c>
      <c r="D211" t="s">
        <v>5</v>
      </c>
      <c r="E211">
        <v>39</v>
      </c>
      <c r="F211" s="7" t="s">
        <v>239</v>
      </c>
    </row>
    <row r="212" spans="1:6" x14ac:dyDescent="0.25">
      <c r="A212">
        <v>50</v>
      </c>
      <c r="B212" s="3">
        <v>42403</v>
      </c>
      <c r="C212">
        <v>58</v>
      </c>
      <c r="D212" t="s">
        <v>9</v>
      </c>
      <c r="E212">
        <v>-1</v>
      </c>
      <c r="F212" s="7" t="s">
        <v>240</v>
      </c>
    </row>
    <row r="213" spans="1:6" x14ac:dyDescent="0.25">
      <c r="A213">
        <v>73</v>
      </c>
      <c r="B213" s="3">
        <v>42404</v>
      </c>
      <c r="C213">
        <v>59</v>
      </c>
      <c r="D213" t="s">
        <v>9</v>
      </c>
      <c r="E213">
        <v>-1</v>
      </c>
      <c r="F213" s="7" t="s">
        <v>241</v>
      </c>
    </row>
    <row r="214" spans="1:6" x14ac:dyDescent="0.25">
      <c r="A214">
        <v>79</v>
      </c>
      <c r="B214" s="3">
        <v>42406</v>
      </c>
      <c r="C214">
        <v>8</v>
      </c>
      <c r="D214" t="s">
        <v>5</v>
      </c>
      <c r="E214">
        <v>76</v>
      </c>
      <c r="F214" s="7" t="s">
        <v>242</v>
      </c>
    </row>
    <row r="215" spans="1:6" x14ac:dyDescent="0.25">
      <c r="A215">
        <v>72</v>
      </c>
      <c r="B215" s="3">
        <v>42406</v>
      </c>
      <c r="C215">
        <v>36</v>
      </c>
      <c r="D215" t="s">
        <v>6</v>
      </c>
      <c r="E215">
        <v>53</v>
      </c>
      <c r="F215" s="7" t="s">
        <v>243</v>
      </c>
    </row>
    <row r="216" spans="1:6" x14ac:dyDescent="0.25">
      <c r="A216">
        <v>81</v>
      </c>
      <c r="B216" s="3">
        <v>42407</v>
      </c>
      <c r="C216">
        <v>46</v>
      </c>
      <c r="D216" t="s">
        <v>8</v>
      </c>
      <c r="E216">
        <v>6</v>
      </c>
      <c r="F216" s="7" t="s">
        <v>244</v>
      </c>
    </row>
    <row r="217" spans="1:6" x14ac:dyDescent="0.25">
      <c r="A217">
        <v>92</v>
      </c>
      <c r="B217" s="3">
        <v>42408</v>
      </c>
      <c r="C217">
        <v>17</v>
      </c>
      <c r="D217" t="s">
        <v>6</v>
      </c>
      <c r="E217">
        <v>38</v>
      </c>
      <c r="F217" s="7" t="s">
        <v>245</v>
      </c>
    </row>
    <row r="218" spans="1:6" x14ac:dyDescent="0.25">
      <c r="A218">
        <v>56</v>
      </c>
      <c r="B218" s="3">
        <v>42410</v>
      </c>
      <c r="C218">
        <v>36</v>
      </c>
      <c r="D218" t="s">
        <v>6</v>
      </c>
      <c r="E218">
        <v>26</v>
      </c>
      <c r="F218" s="7" t="s">
        <v>246</v>
      </c>
    </row>
    <row r="219" spans="1:6" x14ac:dyDescent="0.25">
      <c r="A219">
        <v>32</v>
      </c>
      <c r="B219" s="3">
        <v>42410</v>
      </c>
      <c r="C219">
        <v>36</v>
      </c>
      <c r="D219" t="s">
        <v>6</v>
      </c>
      <c r="E219">
        <v>47</v>
      </c>
      <c r="F219" s="7" t="s">
        <v>128</v>
      </c>
    </row>
    <row r="220" spans="1:6" x14ac:dyDescent="0.25">
      <c r="A220">
        <v>25</v>
      </c>
      <c r="B220" s="3">
        <v>42411</v>
      </c>
      <c r="C220">
        <v>10</v>
      </c>
      <c r="D220" t="s">
        <v>6</v>
      </c>
      <c r="E220">
        <v>62</v>
      </c>
      <c r="F220" s="7" t="s">
        <v>247</v>
      </c>
    </row>
    <row r="221" spans="1:6" x14ac:dyDescent="0.25">
      <c r="A221">
        <v>76</v>
      </c>
      <c r="B221" s="3">
        <v>42411</v>
      </c>
      <c r="C221">
        <v>49</v>
      </c>
      <c r="D221" t="s">
        <v>8</v>
      </c>
      <c r="E221">
        <v>47</v>
      </c>
      <c r="F221" s="7" t="s">
        <v>248</v>
      </c>
    </row>
    <row r="222" spans="1:6" x14ac:dyDescent="0.25">
      <c r="A222">
        <v>48</v>
      </c>
      <c r="B222" s="3">
        <v>42411</v>
      </c>
      <c r="C222">
        <v>36</v>
      </c>
      <c r="D222" t="s">
        <v>6</v>
      </c>
      <c r="E222">
        <v>67</v>
      </c>
      <c r="F222" s="7" t="s">
        <v>50</v>
      </c>
    </row>
    <row r="223" spans="1:6" x14ac:dyDescent="0.25">
      <c r="A223">
        <v>75</v>
      </c>
      <c r="B223" s="3">
        <v>42411</v>
      </c>
      <c r="C223">
        <v>18</v>
      </c>
      <c r="D223" t="s">
        <v>5</v>
      </c>
      <c r="E223">
        <v>74</v>
      </c>
      <c r="F223" s="7" t="s">
        <v>103</v>
      </c>
    </row>
    <row r="224" spans="1:6" x14ac:dyDescent="0.25">
      <c r="A224">
        <v>55</v>
      </c>
      <c r="B224" s="3">
        <v>42413</v>
      </c>
      <c r="C224">
        <v>8</v>
      </c>
      <c r="D224" t="s">
        <v>5</v>
      </c>
      <c r="E224">
        <v>82</v>
      </c>
      <c r="F224" s="7" t="s">
        <v>249</v>
      </c>
    </row>
    <row r="225" spans="1:6" x14ac:dyDescent="0.25">
      <c r="A225">
        <v>77</v>
      </c>
      <c r="B225" s="3">
        <v>42414</v>
      </c>
      <c r="C225">
        <v>8</v>
      </c>
      <c r="D225" t="s">
        <v>5</v>
      </c>
      <c r="E225">
        <v>73</v>
      </c>
      <c r="F225" s="7" t="s">
        <v>138</v>
      </c>
    </row>
    <row r="226" spans="1:6" x14ac:dyDescent="0.25">
      <c r="A226">
        <v>33</v>
      </c>
      <c r="B226" s="3">
        <v>42414</v>
      </c>
      <c r="C226">
        <v>59</v>
      </c>
      <c r="D226" t="s">
        <v>9</v>
      </c>
      <c r="E226">
        <v>-1</v>
      </c>
      <c r="F226" s="7" t="s">
        <v>250</v>
      </c>
    </row>
    <row r="227" spans="1:6" x14ac:dyDescent="0.25">
      <c r="A227">
        <v>57</v>
      </c>
      <c r="B227" s="3">
        <v>42416</v>
      </c>
      <c r="C227">
        <v>13</v>
      </c>
      <c r="D227" t="s">
        <v>6</v>
      </c>
      <c r="E227">
        <v>32</v>
      </c>
      <c r="F227" s="7" t="s">
        <v>251</v>
      </c>
    </row>
    <row r="228" spans="1:6" x14ac:dyDescent="0.25">
      <c r="A228">
        <v>48</v>
      </c>
      <c r="B228" s="3">
        <v>42416</v>
      </c>
      <c r="C228">
        <v>10</v>
      </c>
      <c r="D228" t="s">
        <v>6</v>
      </c>
      <c r="E228">
        <v>96</v>
      </c>
      <c r="F228" s="7" t="s">
        <v>252</v>
      </c>
    </row>
    <row r="229" spans="1:6" x14ac:dyDescent="0.25">
      <c r="A229">
        <v>61</v>
      </c>
      <c r="B229" s="3">
        <v>42420</v>
      </c>
      <c r="C229">
        <v>46</v>
      </c>
      <c r="D229" t="s">
        <v>8</v>
      </c>
      <c r="E229">
        <v>84</v>
      </c>
      <c r="F229" s="7" t="s">
        <v>253</v>
      </c>
    </row>
    <row r="230" spans="1:6" x14ac:dyDescent="0.25">
      <c r="A230">
        <v>51</v>
      </c>
      <c r="B230" s="3">
        <v>42420</v>
      </c>
      <c r="C230">
        <v>8</v>
      </c>
      <c r="D230" t="s">
        <v>5</v>
      </c>
      <c r="E230">
        <v>9</v>
      </c>
      <c r="F230" s="7" t="s">
        <v>254</v>
      </c>
    </row>
    <row r="231" spans="1:6" x14ac:dyDescent="0.25">
      <c r="A231">
        <v>48</v>
      </c>
      <c r="B231" s="3">
        <v>42422</v>
      </c>
      <c r="C231">
        <v>36</v>
      </c>
      <c r="D231" t="s">
        <v>6</v>
      </c>
      <c r="E231">
        <v>49</v>
      </c>
      <c r="F231" s="7" t="s">
        <v>50</v>
      </c>
    </row>
    <row r="232" spans="1:6" x14ac:dyDescent="0.25">
      <c r="A232">
        <v>45</v>
      </c>
      <c r="B232" s="3">
        <v>42423</v>
      </c>
      <c r="C232">
        <v>58</v>
      </c>
      <c r="D232" t="s">
        <v>9</v>
      </c>
      <c r="E232">
        <v>-1</v>
      </c>
      <c r="F232" s="7" t="s">
        <v>255</v>
      </c>
    </row>
    <row r="233" spans="1:6" x14ac:dyDescent="0.25">
      <c r="A233">
        <v>78</v>
      </c>
      <c r="B233" s="3">
        <v>42424</v>
      </c>
      <c r="C233">
        <v>59</v>
      </c>
      <c r="D233" t="s">
        <v>9</v>
      </c>
      <c r="E233">
        <v>-1</v>
      </c>
      <c r="F233" s="7" t="s">
        <v>256</v>
      </c>
    </row>
    <row r="234" spans="1:6" x14ac:dyDescent="0.25">
      <c r="A234">
        <v>90</v>
      </c>
      <c r="B234" s="3">
        <v>42425</v>
      </c>
      <c r="C234">
        <v>8</v>
      </c>
      <c r="D234" t="s">
        <v>5</v>
      </c>
      <c r="E234">
        <v>5</v>
      </c>
      <c r="F234" s="7" t="s">
        <v>257</v>
      </c>
    </row>
    <row r="235" spans="1:6" x14ac:dyDescent="0.25">
      <c r="A235">
        <v>58</v>
      </c>
      <c r="B235" s="3">
        <v>42427</v>
      </c>
      <c r="C235">
        <v>18</v>
      </c>
      <c r="D235" t="s">
        <v>5</v>
      </c>
      <c r="E235">
        <v>41</v>
      </c>
      <c r="F235" s="7" t="s">
        <v>258</v>
      </c>
    </row>
    <row r="236" spans="1:6" x14ac:dyDescent="0.25">
      <c r="A236">
        <v>98</v>
      </c>
      <c r="B236" s="3">
        <v>42428</v>
      </c>
      <c r="C236">
        <v>51</v>
      </c>
      <c r="D236" t="s">
        <v>8</v>
      </c>
      <c r="E236">
        <v>16</v>
      </c>
      <c r="F236" s="7" t="s">
        <v>259</v>
      </c>
    </row>
    <row r="237" spans="1:6" x14ac:dyDescent="0.25">
      <c r="A237">
        <v>66</v>
      </c>
      <c r="B237" s="3">
        <v>42428</v>
      </c>
      <c r="C237">
        <v>46</v>
      </c>
      <c r="D237" t="s">
        <v>8</v>
      </c>
      <c r="E237">
        <v>33</v>
      </c>
      <c r="F237" s="7" t="s">
        <v>260</v>
      </c>
    </row>
    <row r="238" spans="1:6" x14ac:dyDescent="0.25">
      <c r="A238">
        <v>85</v>
      </c>
      <c r="B238" s="3">
        <v>42430</v>
      </c>
      <c r="C238">
        <v>43</v>
      </c>
      <c r="D238" t="s">
        <v>5</v>
      </c>
      <c r="E238">
        <v>13</v>
      </c>
      <c r="F238" s="7" t="s">
        <v>261</v>
      </c>
    </row>
    <row r="239" spans="1:6" x14ac:dyDescent="0.25">
      <c r="A239">
        <v>63</v>
      </c>
      <c r="B239" s="3">
        <v>42431</v>
      </c>
      <c r="C239">
        <v>8</v>
      </c>
      <c r="D239" t="s">
        <v>5</v>
      </c>
      <c r="E239">
        <v>47</v>
      </c>
      <c r="F239" s="7" t="s">
        <v>262</v>
      </c>
    </row>
    <row r="240" spans="1:6" x14ac:dyDescent="0.25">
      <c r="A240">
        <v>98</v>
      </c>
      <c r="B240" s="3">
        <v>42433</v>
      </c>
      <c r="C240">
        <v>46</v>
      </c>
      <c r="D240" t="s">
        <v>8</v>
      </c>
      <c r="E240">
        <v>36</v>
      </c>
      <c r="F240" s="7" t="s">
        <v>263</v>
      </c>
    </row>
    <row r="241" spans="1:6" x14ac:dyDescent="0.25">
      <c r="A241">
        <v>54</v>
      </c>
      <c r="B241" s="3">
        <v>42433</v>
      </c>
      <c r="C241">
        <v>1</v>
      </c>
      <c r="D241" t="s">
        <v>9</v>
      </c>
      <c r="E241">
        <v>-1</v>
      </c>
      <c r="F241" s="7" t="s">
        <v>264</v>
      </c>
    </row>
    <row r="242" spans="1:6" x14ac:dyDescent="0.25">
      <c r="A242">
        <v>98</v>
      </c>
      <c r="B242" s="3">
        <v>42435</v>
      </c>
      <c r="C242">
        <v>50</v>
      </c>
      <c r="D242" t="s">
        <v>8</v>
      </c>
      <c r="E242">
        <v>19</v>
      </c>
      <c r="F242" s="7" t="s">
        <v>265</v>
      </c>
    </row>
    <row r="243" spans="1:6" x14ac:dyDescent="0.25">
      <c r="A243">
        <v>34</v>
      </c>
      <c r="B243" s="3">
        <v>42436</v>
      </c>
      <c r="C243">
        <v>27</v>
      </c>
      <c r="D243" t="s">
        <v>8</v>
      </c>
      <c r="E243">
        <v>28</v>
      </c>
      <c r="F243" s="7" t="s">
        <v>266</v>
      </c>
    </row>
    <row r="244" spans="1:6" x14ac:dyDescent="0.25">
      <c r="A244">
        <v>31</v>
      </c>
      <c r="B244" s="3">
        <v>42438</v>
      </c>
      <c r="C244">
        <v>13</v>
      </c>
      <c r="D244" t="s">
        <v>6</v>
      </c>
      <c r="E244">
        <v>28</v>
      </c>
      <c r="F244" s="7" t="s">
        <v>267</v>
      </c>
    </row>
    <row r="245" spans="1:6" x14ac:dyDescent="0.25">
      <c r="A245">
        <v>36</v>
      </c>
      <c r="B245" s="3">
        <v>42438</v>
      </c>
      <c r="C245">
        <v>56</v>
      </c>
      <c r="D245" t="s">
        <v>9</v>
      </c>
      <c r="E245">
        <v>-1</v>
      </c>
      <c r="F245" s="7" t="s">
        <v>268</v>
      </c>
    </row>
    <row r="246" spans="1:6" x14ac:dyDescent="0.25">
      <c r="A246">
        <v>72</v>
      </c>
      <c r="B246" s="3">
        <v>42438</v>
      </c>
      <c r="C246">
        <v>8</v>
      </c>
      <c r="D246" t="s">
        <v>5</v>
      </c>
      <c r="E246">
        <v>56</v>
      </c>
      <c r="F246" s="7" t="s">
        <v>269</v>
      </c>
    </row>
    <row r="247" spans="1:6" x14ac:dyDescent="0.25">
      <c r="A247">
        <v>47</v>
      </c>
      <c r="B247" s="3">
        <v>42439</v>
      </c>
      <c r="C247">
        <v>43</v>
      </c>
      <c r="D247" t="s">
        <v>5</v>
      </c>
      <c r="E247">
        <v>74</v>
      </c>
      <c r="F247" s="7" t="s">
        <v>270</v>
      </c>
    </row>
    <row r="248" spans="1:6" x14ac:dyDescent="0.25">
      <c r="A248">
        <v>26</v>
      </c>
      <c r="B248" s="3">
        <v>42440</v>
      </c>
      <c r="C248">
        <v>18</v>
      </c>
      <c r="D248" t="s">
        <v>5</v>
      </c>
      <c r="E248">
        <v>88</v>
      </c>
      <c r="F248" s="7" t="s">
        <v>271</v>
      </c>
    </row>
    <row r="249" spans="1:6" x14ac:dyDescent="0.25">
      <c r="A249">
        <v>29</v>
      </c>
      <c r="B249" s="3">
        <v>42440</v>
      </c>
      <c r="C249">
        <v>36</v>
      </c>
      <c r="D249" t="s">
        <v>6</v>
      </c>
      <c r="E249">
        <v>37</v>
      </c>
      <c r="F249" s="7" t="s">
        <v>272</v>
      </c>
    </row>
    <row r="250" spans="1:6" x14ac:dyDescent="0.25">
      <c r="A250">
        <v>73</v>
      </c>
      <c r="B250" s="3">
        <v>42440</v>
      </c>
      <c r="C250">
        <v>36</v>
      </c>
      <c r="D250" t="s">
        <v>6</v>
      </c>
      <c r="E250">
        <v>23</v>
      </c>
      <c r="F250" s="7" t="s">
        <v>273</v>
      </c>
    </row>
    <row r="251" spans="1:6" x14ac:dyDescent="0.25">
      <c r="A251">
        <v>76</v>
      </c>
      <c r="B251" s="3">
        <v>42441</v>
      </c>
      <c r="C251">
        <v>23</v>
      </c>
      <c r="D251" t="s">
        <v>6</v>
      </c>
      <c r="E251">
        <v>10</v>
      </c>
      <c r="F251" s="7" t="s">
        <v>274</v>
      </c>
    </row>
    <row r="252" spans="1:6" x14ac:dyDescent="0.25">
      <c r="A252">
        <v>62</v>
      </c>
      <c r="B252" s="3">
        <v>42442</v>
      </c>
      <c r="C252">
        <v>10</v>
      </c>
      <c r="D252" t="s">
        <v>6</v>
      </c>
      <c r="E252">
        <v>14</v>
      </c>
      <c r="F252" s="7" t="s">
        <v>275</v>
      </c>
    </row>
    <row r="253" spans="1:6" x14ac:dyDescent="0.25">
      <c r="A253">
        <v>83</v>
      </c>
      <c r="B253" s="3">
        <v>42442</v>
      </c>
      <c r="C253">
        <v>23</v>
      </c>
      <c r="D253" t="s">
        <v>6</v>
      </c>
      <c r="E253">
        <v>73</v>
      </c>
      <c r="F253" s="7" t="s">
        <v>276</v>
      </c>
    </row>
    <row r="254" spans="1:6" x14ac:dyDescent="0.25">
      <c r="A254">
        <v>93</v>
      </c>
      <c r="B254" s="3">
        <v>42443</v>
      </c>
      <c r="C254">
        <v>13</v>
      </c>
      <c r="D254" t="s">
        <v>6</v>
      </c>
      <c r="E254">
        <v>26</v>
      </c>
      <c r="F254" s="7" t="s">
        <v>277</v>
      </c>
    </row>
    <row r="255" spans="1:6" x14ac:dyDescent="0.25">
      <c r="A255">
        <v>81</v>
      </c>
      <c r="B255" s="3">
        <v>42445</v>
      </c>
      <c r="C255">
        <v>59</v>
      </c>
      <c r="D255" t="s">
        <v>9</v>
      </c>
      <c r="E255">
        <v>-1</v>
      </c>
      <c r="F255" s="7" t="s">
        <v>90</v>
      </c>
    </row>
    <row r="256" spans="1:6" x14ac:dyDescent="0.25">
      <c r="A256">
        <v>56</v>
      </c>
      <c r="B256" s="3">
        <v>42446</v>
      </c>
      <c r="C256">
        <v>8</v>
      </c>
      <c r="D256" t="s">
        <v>5</v>
      </c>
      <c r="E256">
        <v>98</v>
      </c>
      <c r="F256" s="7" t="s">
        <v>208</v>
      </c>
    </row>
    <row r="257" spans="1:6" x14ac:dyDescent="0.25">
      <c r="A257">
        <v>78</v>
      </c>
      <c r="B257" s="3">
        <v>42446</v>
      </c>
      <c r="C257">
        <v>49</v>
      </c>
      <c r="D257" t="s">
        <v>8</v>
      </c>
      <c r="E257">
        <v>43</v>
      </c>
      <c r="F257" s="7" t="s">
        <v>278</v>
      </c>
    </row>
    <row r="258" spans="1:6" x14ac:dyDescent="0.25">
      <c r="A258">
        <v>91</v>
      </c>
      <c r="B258" s="3">
        <v>42447</v>
      </c>
      <c r="C258">
        <v>43</v>
      </c>
      <c r="D258" t="s">
        <v>5</v>
      </c>
      <c r="E258">
        <v>26</v>
      </c>
      <c r="F258" s="7" t="s">
        <v>279</v>
      </c>
    </row>
    <row r="259" spans="1:6" x14ac:dyDescent="0.25">
      <c r="A259">
        <v>69</v>
      </c>
      <c r="B259" s="3">
        <v>42448</v>
      </c>
      <c r="C259">
        <v>36</v>
      </c>
      <c r="D259" t="s">
        <v>6</v>
      </c>
      <c r="E259">
        <v>84</v>
      </c>
      <c r="F259" s="7" t="s">
        <v>182</v>
      </c>
    </row>
    <row r="260" spans="1:6" x14ac:dyDescent="0.25">
      <c r="A260">
        <v>77</v>
      </c>
      <c r="B260" s="3">
        <v>42448</v>
      </c>
      <c r="C260">
        <v>18</v>
      </c>
      <c r="D260" t="s">
        <v>5</v>
      </c>
      <c r="E260">
        <v>1</v>
      </c>
      <c r="F260" s="7" t="s">
        <v>280</v>
      </c>
    </row>
    <row r="261" spans="1:6" x14ac:dyDescent="0.25">
      <c r="A261">
        <v>33</v>
      </c>
      <c r="B261" s="3">
        <v>42449</v>
      </c>
      <c r="C261">
        <v>8</v>
      </c>
      <c r="D261" t="s">
        <v>5</v>
      </c>
      <c r="E261">
        <v>98</v>
      </c>
      <c r="F261" s="7" t="s">
        <v>281</v>
      </c>
    </row>
    <row r="262" spans="1:6" x14ac:dyDescent="0.25">
      <c r="A262">
        <v>85</v>
      </c>
      <c r="B262" s="3">
        <v>42450</v>
      </c>
      <c r="C262">
        <v>59</v>
      </c>
      <c r="D262" t="s">
        <v>9</v>
      </c>
      <c r="E262">
        <v>-1</v>
      </c>
      <c r="F262" s="7" t="s">
        <v>282</v>
      </c>
    </row>
    <row r="263" spans="1:6" x14ac:dyDescent="0.25">
      <c r="A263">
        <v>65</v>
      </c>
      <c r="B263" s="3">
        <v>42452</v>
      </c>
      <c r="C263">
        <v>55</v>
      </c>
      <c r="D263" t="s">
        <v>9</v>
      </c>
      <c r="E263">
        <v>-1</v>
      </c>
      <c r="F263" s="7" t="s">
        <v>283</v>
      </c>
    </row>
    <row r="264" spans="1:6" x14ac:dyDescent="0.25">
      <c r="A264">
        <v>36</v>
      </c>
      <c r="B264" s="3">
        <v>42456</v>
      </c>
      <c r="C264">
        <v>18</v>
      </c>
      <c r="D264" t="s">
        <v>5</v>
      </c>
      <c r="E264">
        <v>62</v>
      </c>
      <c r="F264" s="7" t="s">
        <v>284</v>
      </c>
    </row>
    <row r="265" spans="1:6" x14ac:dyDescent="0.25">
      <c r="A265">
        <v>58</v>
      </c>
      <c r="B265" s="3">
        <v>42458</v>
      </c>
      <c r="C265">
        <v>59</v>
      </c>
      <c r="D265" t="s">
        <v>9</v>
      </c>
      <c r="E265">
        <v>-1</v>
      </c>
      <c r="F265" s="7" t="s">
        <v>285</v>
      </c>
    </row>
    <row r="266" spans="1:6" x14ac:dyDescent="0.25">
      <c r="A266">
        <v>70</v>
      </c>
      <c r="B266" s="3">
        <v>42460</v>
      </c>
      <c r="C266">
        <v>32</v>
      </c>
      <c r="D266" t="s">
        <v>7</v>
      </c>
      <c r="E266">
        <v>-1</v>
      </c>
      <c r="F266" s="7" t="s">
        <v>286</v>
      </c>
    </row>
    <row r="267" spans="1:6" x14ac:dyDescent="0.25">
      <c r="A267">
        <v>29</v>
      </c>
      <c r="B267" s="3">
        <v>42460</v>
      </c>
      <c r="C267">
        <v>18</v>
      </c>
      <c r="D267" t="s">
        <v>5</v>
      </c>
      <c r="E267">
        <v>71</v>
      </c>
      <c r="F267" s="7" t="s">
        <v>287</v>
      </c>
    </row>
    <row r="268" spans="1:6" x14ac:dyDescent="0.25">
      <c r="A268">
        <v>51</v>
      </c>
      <c r="B268" s="3">
        <v>42461</v>
      </c>
      <c r="C268">
        <v>12</v>
      </c>
      <c r="D268" t="s">
        <v>6</v>
      </c>
      <c r="E268">
        <v>50</v>
      </c>
      <c r="F268" s="7" t="s">
        <v>288</v>
      </c>
    </row>
    <row r="269" spans="1:6" x14ac:dyDescent="0.25">
      <c r="A269">
        <v>78</v>
      </c>
      <c r="B269" s="3">
        <v>42461</v>
      </c>
      <c r="C269">
        <v>43</v>
      </c>
      <c r="D269" t="s">
        <v>5</v>
      </c>
      <c r="E269">
        <v>7</v>
      </c>
      <c r="F269" s="7" t="s">
        <v>289</v>
      </c>
    </row>
    <row r="270" spans="1:6" x14ac:dyDescent="0.25">
      <c r="A270">
        <v>41</v>
      </c>
      <c r="B270" s="3">
        <v>42463</v>
      </c>
      <c r="C270">
        <v>56</v>
      </c>
      <c r="D270" t="s">
        <v>9</v>
      </c>
      <c r="E270">
        <v>-1</v>
      </c>
      <c r="F270" s="7" t="s">
        <v>151</v>
      </c>
    </row>
    <row r="271" spans="1:6" x14ac:dyDescent="0.25">
      <c r="A271">
        <v>63</v>
      </c>
      <c r="B271" s="3">
        <v>42463</v>
      </c>
      <c r="C271">
        <v>46</v>
      </c>
      <c r="D271" t="s">
        <v>8</v>
      </c>
      <c r="E271">
        <v>75</v>
      </c>
      <c r="F271" s="7" t="s">
        <v>290</v>
      </c>
    </row>
    <row r="272" spans="1:6" x14ac:dyDescent="0.25">
      <c r="A272">
        <v>70</v>
      </c>
      <c r="B272" s="3">
        <v>42464</v>
      </c>
      <c r="C272">
        <v>36</v>
      </c>
      <c r="D272" t="s">
        <v>6</v>
      </c>
      <c r="E272">
        <v>50</v>
      </c>
      <c r="F272" s="7" t="s">
        <v>200</v>
      </c>
    </row>
    <row r="273" spans="1:6" x14ac:dyDescent="0.25">
      <c r="A273">
        <v>25</v>
      </c>
      <c r="B273" s="3">
        <v>42464</v>
      </c>
      <c r="C273">
        <v>34</v>
      </c>
      <c r="D273" t="s">
        <v>8</v>
      </c>
      <c r="E273">
        <v>59</v>
      </c>
      <c r="F273" s="7" t="s">
        <v>291</v>
      </c>
    </row>
    <row r="274" spans="1:6" x14ac:dyDescent="0.25">
      <c r="A274">
        <v>79</v>
      </c>
      <c r="B274" s="3">
        <v>42467</v>
      </c>
      <c r="C274">
        <v>18</v>
      </c>
      <c r="D274" t="s">
        <v>5</v>
      </c>
      <c r="E274">
        <v>65</v>
      </c>
      <c r="F274" s="7" t="s">
        <v>292</v>
      </c>
    </row>
    <row r="275" spans="1:6" x14ac:dyDescent="0.25">
      <c r="A275">
        <v>37</v>
      </c>
      <c r="B275" s="3">
        <v>42469</v>
      </c>
      <c r="C275">
        <v>23</v>
      </c>
      <c r="D275" t="s">
        <v>6</v>
      </c>
      <c r="E275">
        <v>47</v>
      </c>
      <c r="F275" s="7" t="s">
        <v>293</v>
      </c>
    </row>
    <row r="276" spans="1:6" x14ac:dyDescent="0.25">
      <c r="A276">
        <v>83</v>
      </c>
      <c r="B276" s="3">
        <v>42469</v>
      </c>
      <c r="C276">
        <v>56</v>
      </c>
      <c r="D276" t="s">
        <v>9</v>
      </c>
      <c r="E276">
        <v>-1</v>
      </c>
      <c r="F276" s="7" t="s">
        <v>294</v>
      </c>
    </row>
    <row r="277" spans="1:6" x14ac:dyDescent="0.25">
      <c r="A277">
        <v>64</v>
      </c>
      <c r="B277" s="3">
        <v>42471</v>
      </c>
      <c r="C277">
        <v>15</v>
      </c>
      <c r="D277" t="s">
        <v>5</v>
      </c>
      <c r="E277">
        <v>60</v>
      </c>
      <c r="F277" s="7" t="s">
        <v>295</v>
      </c>
    </row>
    <row r="278" spans="1:6" x14ac:dyDescent="0.25">
      <c r="A278">
        <v>76</v>
      </c>
      <c r="B278" s="3">
        <v>42472</v>
      </c>
      <c r="C278">
        <v>43</v>
      </c>
      <c r="D278" t="s">
        <v>5</v>
      </c>
      <c r="E278">
        <v>31</v>
      </c>
      <c r="F278" s="7" t="s">
        <v>221</v>
      </c>
    </row>
    <row r="279" spans="1:6" x14ac:dyDescent="0.25">
      <c r="A279">
        <v>61</v>
      </c>
      <c r="B279" s="3">
        <v>42472</v>
      </c>
      <c r="C279">
        <v>43</v>
      </c>
      <c r="D279" t="s">
        <v>5</v>
      </c>
      <c r="E279">
        <v>20</v>
      </c>
      <c r="F279" s="7" t="s">
        <v>296</v>
      </c>
    </row>
    <row r="280" spans="1:6" x14ac:dyDescent="0.25">
      <c r="A280">
        <v>49</v>
      </c>
      <c r="B280" s="3">
        <v>42473</v>
      </c>
      <c r="C280">
        <v>23</v>
      </c>
      <c r="D280" t="s">
        <v>6</v>
      </c>
      <c r="E280">
        <v>61</v>
      </c>
      <c r="F280" s="7" t="s">
        <v>297</v>
      </c>
    </row>
    <row r="281" spans="1:6" x14ac:dyDescent="0.25">
      <c r="A281">
        <v>56</v>
      </c>
      <c r="B281" s="3">
        <v>42475</v>
      </c>
      <c r="C281">
        <v>8</v>
      </c>
      <c r="D281" t="s">
        <v>5</v>
      </c>
      <c r="E281">
        <v>19</v>
      </c>
      <c r="F281" s="7" t="s">
        <v>208</v>
      </c>
    </row>
    <row r="282" spans="1:6" x14ac:dyDescent="0.25">
      <c r="A282">
        <v>61</v>
      </c>
      <c r="B282" s="3">
        <v>42475</v>
      </c>
      <c r="C282">
        <v>32</v>
      </c>
      <c r="D282" t="s">
        <v>7</v>
      </c>
      <c r="E282">
        <v>-1</v>
      </c>
      <c r="F282" s="7" t="s">
        <v>298</v>
      </c>
    </row>
    <row r="283" spans="1:6" x14ac:dyDescent="0.25">
      <c r="A283">
        <v>43</v>
      </c>
      <c r="B283" s="3">
        <v>42478</v>
      </c>
      <c r="C283">
        <v>8</v>
      </c>
      <c r="D283" t="s">
        <v>5</v>
      </c>
      <c r="E283">
        <v>47</v>
      </c>
      <c r="F283" s="7" t="s">
        <v>299</v>
      </c>
    </row>
    <row r="284" spans="1:6" x14ac:dyDescent="0.25">
      <c r="A284">
        <v>27</v>
      </c>
      <c r="B284" s="3">
        <v>42478</v>
      </c>
      <c r="C284">
        <v>23</v>
      </c>
      <c r="D284" t="s">
        <v>6</v>
      </c>
      <c r="E284">
        <v>81</v>
      </c>
      <c r="F284" s="7" t="s">
        <v>175</v>
      </c>
    </row>
    <row r="285" spans="1:6" x14ac:dyDescent="0.25">
      <c r="A285">
        <v>99</v>
      </c>
      <c r="B285" s="3">
        <v>42480</v>
      </c>
      <c r="C285">
        <v>12</v>
      </c>
      <c r="D285" t="s">
        <v>6</v>
      </c>
      <c r="E285">
        <v>55</v>
      </c>
      <c r="F285" s="7" t="s">
        <v>300</v>
      </c>
    </row>
    <row r="286" spans="1:6" x14ac:dyDescent="0.25">
      <c r="A286">
        <v>50</v>
      </c>
      <c r="B286" s="3">
        <v>42480</v>
      </c>
      <c r="C286">
        <v>8</v>
      </c>
      <c r="D286" t="s">
        <v>5</v>
      </c>
      <c r="E286">
        <v>79</v>
      </c>
      <c r="F286" s="7" t="s">
        <v>188</v>
      </c>
    </row>
    <row r="287" spans="1:6" x14ac:dyDescent="0.25">
      <c r="A287">
        <v>26</v>
      </c>
      <c r="B287" s="3">
        <v>42481</v>
      </c>
      <c r="C287">
        <v>8</v>
      </c>
      <c r="D287" t="s">
        <v>5</v>
      </c>
      <c r="E287">
        <v>56</v>
      </c>
      <c r="F287" s="7" t="s">
        <v>164</v>
      </c>
    </row>
    <row r="288" spans="1:6" x14ac:dyDescent="0.25">
      <c r="A288">
        <v>41</v>
      </c>
      <c r="B288" s="3">
        <v>42483</v>
      </c>
      <c r="C288">
        <v>43</v>
      </c>
      <c r="D288" t="s">
        <v>5</v>
      </c>
      <c r="E288">
        <v>10</v>
      </c>
      <c r="F288" s="7" t="s">
        <v>301</v>
      </c>
    </row>
    <row r="289" spans="1:6" x14ac:dyDescent="0.25">
      <c r="A289">
        <v>77</v>
      </c>
      <c r="B289" s="3">
        <v>42485</v>
      </c>
      <c r="C289">
        <v>59</v>
      </c>
      <c r="D289" t="s">
        <v>9</v>
      </c>
      <c r="E289">
        <v>-1</v>
      </c>
      <c r="F289" s="7" t="s">
        <v>302</v>
      </c>
    </row>
    <row r="290" spans="1:6" x14ac:dyDescent="0.25">
      <c r="A290">
        <v>52</v>
      </c>
      <c r="B290" s="3">
        <v>42487</v>
      </c>
      <c r="C290">
        <v>60</v>
      </c>
      <c r="D290" t="s">
        <v>9</v>
      </c>
      <c r="E290">
        <v>-1</v>
      </c>
      <c r="F290" s="7" t="s">
        <v>303</v>
      </c>
    </row>
    <row r="291" spans="1:6" x14ac:dyDescent="0.25">
      <c r="A291">
        <v>94</v>
      </c>
      <c r="B291" s="3">
        <v>42490</v>
      </c>
      <c r="C291">
        <v>8</v>
      </c>
      <c r="D291" t="s">
        <v>5</v>
      </c>
      <c r="E291">
        <v>56</v>
      </c>
      <c r="F291" s="7" t="s">
        <v>304</v>
      </c>
    </row>
    <row r="292" spans="1:6" x14ac:dyDescent="0.25">
      <c r="A292">
        <v>29</v>
      </c>
      <c r="B292" s="3">
        <v>42491</v>
      </c>
      <c r="C292">
        <v>36</v>
      </c>
      <c r="D292" t="s">
        <v>6</v>
      </c>
      <c r="E292">
        <v>72</v>
      </c>
      <c r="F292" s="7" t="s">
        <v>272</v>
      </c>
    </row>
    <row r="293" spans="1:6" x14ac:dyDescent="0.25">
      <c r="A293">
        <v>36</v>
      </c>
      <c r="B293" s="3">
        <v>42492</v>
      </c>
      <c r="C293">
        <v>36</v>
      </c>
      <c r="D293" t="s">
        <v>6</v>
      </c>
      <c r="E293">
        <v>83</v>
      </c>
      <c r="F293" s="7" t="s">
        <v>305</v>
      </c>
    </row>
    <row r="294" spans="1:6" x14ac:dyDescent="0.25">
      <c r="A294">
        <v>35</v>
      </c>
      <c r="B294" s="3">
        <v>42493</v>
      </c>
      <c r="C294">
        <v>56</v>
      </c>
      <c r="D294" t="s">
        <v>9</v>
      </c>
      <c r="E294">
        <v>-1</v>
      </c>
      <c r="F294" s="7" t="s">
        <v>306</v>
      </c>
    </row>
    <row r="295" spans="1:6" x14ac:dyDescent="0.25">
      <c r="A295">
        <v>64</v>
      </c>
      <c r="B295" s="3">
        <v>42493</v>
      </c>
      <c r="C295">
        <v>53</v>
      </c>
      <c r="D295" t="s">
        <v>8</v>
      </c>
      <c r="E295">
        <v>12</v>
      </c>
      <c r="F295" s="7" t="s">
        <v>307</v>
      </c>
    </row>
    <row r="296" spans="1:6" x14ac:dyDescent="0.25">
      <c r="A296">
        <v>85</v>
      </c>
      <c r="B296" s="3">
        <v>42493</v>
      </c>
      <c r="C296">
        <v>8</v>
      </c>
      <c r="D296" t="s">
        <v>5</v>
      </c>
      <c r="E296">
        <v>55</v>
      </c>
      <c r="F296" s="7" t="s">
        <v>308</v>
      </c>
    </row>
    <row r="297" spans="1:6" x14ac:dyDescent="0.25">
      <c r="A297">
        <v>80</v>
      </c>
      <c r="B297" s="3">
        <v>42494</v>
      </c>
      <c r="C297">
        <v>19</v>
      </c>
      <c r="D297" t="s">
        <v>5</v>
      </c>
      <c r="E297">
        <v>2</v>
      </c>
      <c r="F297" s="7" t="s">
        <v>309</v>
      </c>
    </row>
    <row r="298" spans="1:6" x14ac:dyDescent="0.25">
      <c r="A298">
        <v>31</v>
      </c>
      <c r="B298" s="3">
        <v>42495</v>
      </c>
      <c r="C298">
        <v>49</v>
      </c>
      <c r="D298" t="s">
        <v>8</v>
      </c>
      <c r="E298">
        <v>22</v>
      </c>
      <c r="F298" s="7" t="s">
        <v>310</v>
      </c>
    </row>
    <row r="299" spans="1:6" x14ac:dyDescent="0.25">
      <c r="A299">
        <v>57</v>
      </c>
      <c r="B299" s="3">
        <v>42495</v>
      </c>
      <c r="C299">
        <v>46</v>
      </c>
      <c r="D299" t="s">
        <v>8</v>
      </c>
      <c r="E299">
        <v>8</v>
      </c>
      <c r="F299" s="7" t="s">
        <v>311</v>
      </c>
    </row>
    <row r="300" spans="1:6" x14ac:dyDescent="0.25">
      <c r="A300">
        <v>97</v>
      </c>
      <c r="B300" s="3">
        <v>42497</v>
      </c>
      <c r="C300">
        <v>36</v>
      </c>
      <c r="D300" t="s">
        <v>6</v>
      </c>
      <c r="E300">
        <v>32</v>
      </c>
      <c r="F300" s="7" t="s">
        <v>211</v>
      </c>
    </row>
    <row r="301" spans="1:6" x14ac:dyDescent="0.25">
      <c r="A301">
        <v>71</v>
      </c>
      <c r="B301" s="3">
        <v>42500</v>
      </c>
      <c r="C301">
        <v>10</v>
      </c>
      <c r="D301" t="s">
        <v>6</v>
      </c>
      <c r="E301">
        <v>24</v>
      </c>
      <c r="F301" s="7" t="s">
        <v>312</v>
      </c>
    </row>
    <row r="302" spans="1:6" x14ac:dyDescent="0.25">
      <c r="A302">
        <v>39</v>
      </c>
      <c r="B302" s="3">
        <v>42500</v>
      </c>
      <c r="C302">
        <v>8</v>
      </c>
      <c r="D302" t="s">
        <v>5</v>
      </c>
      <c r="E302">
        <v>39</v>
      </c>
      <c r="F302" s="7" t="s">
        <v>313</v>
      </c>
    </row>
    <row r="303" spans="1:6" x14ac:dyDescent="0.25">
      <c r="A303">
        <v>31</v>
      </c>
      <c r="B303" s="3">
        <v>42502</v>
      </c>
      <c r="C303">
        <v>13</v>
      </c>
      <c r="D303" t="s">
        <v>6</v>
      </c>
      <c r="E303">
        <v>73</v>
      </c>
      <c r="F303" s="7" t="s">
        <v>267</v>
      </c>
    </row>
    <row r="304" spans="1:6" x14ac:dyDescent="0.25">
      <c r="A304">
        <v>36</v>
      </c>
      <c r="B304" s="3">
        <v>42506</v>
      </c>
      <c r="C304">
        <v>43</v>
      </c>
      <c r="D304" t="s">
        <v>5</v>
      </c>
      <c r="E304">
        <v>81</v>
      </c>
      <c r="F304" s="7" t="s">
        <v>314</v>
      </c>
    </row>
    <row r="305" spans="1:6" x14ac:dyDescent="0.25">
      <c r="A305">
        <v>61</v>
      </c>
      <c r="B305" s="3">
        <v>42507</v>
      </c>
      <c r="C305">
        <v>52</v>
      </c>
      <c r="D305" t="s">
        <v>8</v>
      </c>
      <c r="E305">
        <v>2</v>
      </c>
      <c r="F305" s="7" t="s">
        <v>315</v>
      </c>
    </row>
    <row r="306" spans="1:6" x14ac:dyDescent="0.25">
      <c r="A306">
        <v>53</v>
      </c>
      <c r="B306" s="3">
        <v>42510</v>
      </c>
      <c r="C306">
        <v>23</v>
      </c>
      <c r="D306" t="s">
        <v>6</v>
      </c>
      <c r="E306">
        <v>57</v>
      </c>
      <c r="F306" s="7" t="s">
        <v>316</v>
      </c>
    </row>
    <row r="307" spans="1:6" x14ac:dyDescent="0.25">
      <c r="A307">
        <v>48</v>
      </c>
      <c r="B307" s="3">
        <v>42511</v>
      </c>
      <c r="C307">
        <v>25</v>
      </c>
      <c r="D307" t="s">
        <v>5</v>
      </c>
      <c r="E307">
        <v>80</v>
      </c>
      <c r="F307" s="7" t="s">
        <v>317</v>
      </c>
    </row>
    <row r="308" spans="1:6" x14ac:dyDescent="0.25">
      <c r="A308">
        <v>28</v>
      </c>
      <c r="B308" s="3">
        <v>42511</v>
      </c>
      <c r="C308">
        <v>17</v>
      </c>
      <c r="D308" t="s">
        <v>6</v>
      </c>
      <c r="E308">
        <v>21</v>
      </c>
      <c r="F308" s="7" t="s">
        <v>318</v>
      </c>
    </row>
    <row r="309" spans="1:6" x14ac:dyDescent="0.25">
      <c r="A309">
        <v>65</v>
      </c>
      <c r="B309" s="3">
        <v>42513</v>
      </c>
      <c r="C309">
        <v>44</v>
      </c>
      <c r="D309" t="s">
        <v>5</v>
      </c>
      <c r="E309">
        <v>72</v>
      </c>
      <c r="F309" s="7" t="s">
        <v>319</v>
      </c>
    </row>
    <row r="310" spans="1:6" x14ac:dyDescent="0.25">
      <c r="A310">
        <v>49</v>
      </c>
      <c r="B310" s="3">
        <v>42514</v>
      </c>
      <c r="C310">
        <v>1</v>
      </c>
      <c r="D310" t="s">
        <v>9</v>
      </c>
      <c r="E310">
        <v>-1</v>
      </c>
      <c r="F310" s="7" t="s">
        <v>320</v>
      </c>
    </row>
    <row r="311" spans="1:6" x14ac:dyDescent="0.25">
      <c r="A311">
        <v>87</v>
      </c>
      <c r="B311" s="3">
        <v>42517</v>
      </c>
      <c r="C311">
        <v>36</v>
      </c>
      <c r="D311" t="s">
        <v>6</v>
      </c>
      <c r="E311">
        <v>98</v>
      </c>
      <c r="F311" s="7" t="s">
        <v>321</v>
      </c>
    </row>
    <row r="312" spans="1:6" x14ac:dyDescent="0.25">
      <c r="A312">
        <v>94</v>
      </c>
      <c r="B312" s="3">
        <v>42517</v>
      </c>
      <c r="C312">
        <v>50</v>
      </c>
      <c r="D312" t="s">
        <v>8</v>
      </c>
      <c r="E312">
        <v>11</v>
      </c>
      <c r="F312" s="7" t="s">
        <v>322</v>
      </c>
    </row>
    <row r="313" spans="1:6" x14ac:dyDescent="0.25">
      <c r="A313">
        <v>31</v>
      </c>
      <c r="B313" s="3">
        <v>42519</v>
      </c>
      <c r="C313">
        <v>58</v>
      </c>
      <c r="D313" t="s">
        <v>9</v>
      </c>
      <c r="E313">
        <v>-1</v>
      </c>
      <c r="F313" s="7" t="s">
        <v>323</v>
      </c>
    </row>
    <row r="314" spans="1:6" x14ac:dyDescent="0.25">
      <c r="A314">
        <v>39</v>
      </c>
      <c r="B314" s="3">
        <v>42520</v>
      </c>
      <c r="C314">
        <v>29</v>
      </c>
      <c r="D314" t="s">
        <v>5</v>
      </c>
      <c r="E314">
        <v>3</v>
      </c>
      <c r="F314" s="7" t="s">
        <v>324</v>
      </c>
    </row>
    <row r="315" spans="1:6" x14ac:dyDescent="0.25">
      <c r="A315">
        <v>55</v>
      </c>
      <c r="B315" s="3">
        <v>42521</v>
      </c>
      <c r="C315">
        <v>26</v>
      </c>
      <c r="D315" t="s">
        <v>8</v>
      </c>
      <c r="E315">
        <v>36</v>
      </c>
      <c r="F315" s="7" t="s">
        <v>325</v>
      </c>
    </row>
    <row r="316" spans="1:6" x14ac:dyDescent="0.25">
      <c r="A316">
        <v>48</v>
      </c>
      <c r="B316" s="3">
        <v>42522</v>
      </c>
      <c r="C316">
        <v>59</v>
      </c>
      <c r="D316" t="s">
        <v>9</v>
      </c>
      <c r="E316">
        <v>-1</v>
      </c>
      <c r="F316" s="7" t="s">
        <v>326</v>
      </c>
    </row>
    <row r="317" spans="1:6" x14ac:dyDescent="0.25">
      <c r="A317">
        <v>83</v>
      </c>
      <c r="B317" s="3">
        <v>42524</v>
      </c>
      <c r="C317">
        <v>18</v>
      </c>
      <c r="D317" t="s">
        <v>5</v>
      </c>
      <c r="E317">
        <v>12</v>
      </c>
      <c r="F317" s="7" t="s">
        <v>69</v>
      </c>
    </row>
    <row r="318" spans="1:6" x14ac:dyDescent="0.25">
      <c r="A318">
        <v>38</v>
      </c>
      <c r="B318" s="3">
        <v>42527</v>
      </c>
      <c r="C318">
        <v>20</v>
      </c>
      <c r="D318" t="s">
        <v>8</v>
      </c>
      <c r="E318">
        <v>92</v>
      </c>
      <c r="F318" s="7" t="s">
        <v>109</v>
      </c>
    </row>
    <row r="319" spans="1:6" x14ac:dyDescent="0.25">
      <c r="A319">
        <v>56</v>
      </c>
      <c r="B319" s="3">
        <v>42527</v>
      </c>
      <c r="C319">
        <v>13</v>
      </c>
      <c r="D319" t="s">
        <v>6</v>
      </c>
      <c r="E319">
        <v>49</v>
      </c>
      <c r="F319" s="7" t="s">
        <v>327</v>
      </c>
    </row>
    <row r="320" spans="1:6" x14ac:dyDescent="0.25">
      <c r="A320">
        <v>43</v>
      </c>
      <c r="B320" s="3">
        <v>42528</v>
      </c>
      <c r="C320">
        <v>36</v>
      </c>
      <c r="D320" t="s">
        <v>6</v>
      </c>
      <c r="E320">
        <v>30</v>
      </c>
      <c r="F320" s="7" t="s">
        <v>328</v>
      </c>
    </row>
    <row r="321" spans="1:6" x14ac:dyDescent="0.25">
      <c r="A321">
        <v>46</v>
      </c>
      <c r="B321" s="3">
        <v>42528</v>
      </c>
      <c r="C321">
        <v>8</v>
      </c>
      <c r="D321" t="s">
        <v>5</v>
      </c>
      <c r="E321">
        <v>78</v>
      </c>
      <c r="F321" s="7" t="s">
        <v>329</v>
      </c>
    </row>
    <row r="322" spans="1:6" x14ac:dyDescent="0.25">
      <c r="A322">
        <v>83</v>
      </c>
      <c r="B322" s="3">
        <v>42530</v>
      </c>
      <c r="C322">
        <v>35</v>
      </c>
      <c r="D322" t="s">
        <v>6</v>
      </c>
      <c r="E322">
        <v>61</v>
      </c>
      <c r="F322" s="7" t="s">
        <v>330</v>
      </c>
    </row>
    <row r="323" spans="1:6" x14ac:dyDescent="0.25">
      <c r="A323">
        <v>57</v>
      </c>
      <c r="B323" s="3">
        <v>42531</v>
      </c>
      <c r="C323">
        <v>23</v>
      </c>
      <c r="D323" t="s">
        <v>6</v>
      </c>
      <c r="E323">
        <v>18</v>
      </c>
      <c r="F323" s="7" t="s">
        <v>331</v>
      </c>
    </row>
    <row r="324" spans="1:6" x14ac:dyDescent="0.25">
      <c r="A324">
        <v>78</v>
      </c>
      <c r="B324" s="3">
        <v>42531</v>
      </c>
      <c r="C324">
        <v>8</v>
      </c>
      <c r="D324" t="s">
        <v>5</v>
      </c>
      <c r="E324">
        <v>51</v>
      </c>
      <c r="F324" s="7" t="s">
        <v>227</v>
      </c>
    </row>
    <row r="325" spans="1:6" x14ac:dyDescent="0.25">
      <c r="A325">
        <v>81</v>
      </c>
      <c r="B325" s="3">
        <v>42537</v>
      </c>
      <c r="C325">
        <v>43</v>
      </c>
      <c r="D325" t="s">
        <v>5</v>
      </c>
      <c r="E325">
        <v>97</v>
      </c>
      <c r="F325" s="7" t="s">
        <v>332</v>
      </c>
    </row>
    <row r="326" spans="1:6" x14ac:dyDescent="0.25">
      <c r="A326">
        <v>99</v>
      </c>
      <c r="B326" s="3">
        <v>42537</v>
      </c>
      <c r="C326">
        <v>36</v>
      </c>
      <c r="D326" t="s">
        <v>6</v>
      </c>
      <c r="E326">
        <v>53</v>
      </c>
      <c r="F326" s="7" t="s">
        <v>333</v>
      </c>
    </row>
    <row r="327" spans="1:6" x14ac:dyDescent="0.25">
      <c r="A327">
        <v>70</v>
      </c>
      <c r="B327" s="3">
        <v>42538</v>
      </c>
      <c r="C327">
        <v>15</v>
      </c>
      <c r="D327" t="s">
        <v>5</v>
      </c>
      <c r="E327">
        <v>3</v>
      </c>
      <c r="F327" s="7" t="s">
        <v>334</v>
      </c>
    </row>
    <row r="328" spans="1:6" x14ac:dyDescent="0.25">
      <c r="A328">
        <v>83</v>
      </c>
      <c r="B328" s="3">
        <v>42539</v>
      </c>
      <c r="C328">
        <v>36</v>
      </c>
      <c r="D328" t="s">
        <v>6</v>
      </c>
      <c r="E328">
        <v>90</v>
      </c>
      <c r="F328" s="7" t="s">
        <v>335</v>
      </c>
    </row>
    <row r="329" spans="1:6" x14ac:dyDescent="0.25">
      <c r="A329">
        <v>74</v>
      </c>
      <c r="B329" s="3">
        <v>42540</v>
      </c>
      <c r="C329">
        <v>36</v>
      </c>
      <c r="D329" t="s">
        <v>6</v>
      </c>
      <c r="E329">
        <v>2</v>
      </c>
      <c r="F329" s="7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workbookViewId="0">
      <pane ySplit="1" topLeftCell="A303" activePane="bottomLeft" state="frozen"/>
      <selection pane="bottomLeft" activeCell="F2" sqref="F2:F332"/>
    </sheetView>
  </sheetViews>
  <sheetFormatPr defaultRowHeight="15" x14ac:dyDescent="0.25"/>
  <cols>
    <col min="1" max="1" width="9.5703125" bestFit="1" customWidth="1"/>
    <col min="2" max="2" width="11.5703125" bestFit="1" customWidth="1"/>
    <col min="3" max="3" width="7.85546875" bestFit="1" customWidth="1"/>
    <col min="4" max="4" width="14.85546875" bestFit="1" customWidth="1"/>
    <col min="5" max="5" width="22" bestFit="1" customWidth="1"/>
    <col min="6" max="6" width="13.7109375" bestFit="1" customWidth="1"/>
  </cols>
  <sheetData>
    <row r="1" spans="1:6" x14ac:dyDescent="0.25">
      <c r="A1" t="s">
        <v>0</v>
      </c>
      <c r="B1" s="3" t="s">
        <v>1</v>
      </c>
      <c r="C1" t="s">
        <v>4</v>
      </c>
      <c r="D1" t="s">
        <v>2</v>
      </c>
      <c r="E1" t="s">
        <v>3</v>
      </c>
      <c r="F1" s="7" t="s">
        <v>46</v>
      </c>
    </row>
    <row r="2" spans="1:6" x14ac:dyDescent="0.25">
      <c r="A2">
        <v>7</v>
      </c>
      <c r="B2" s="3">
        <v>42178</v>
      </c>
      <c r="C2">
        <v>36</v>
      </c>
      <c r="D2" t="s">
        <v>6</v>
      </c>
      <c r="E2">
        <v>60</v>
      </c>
      <c r="F2" s="7" t="s">
        <v>53</v>
      </c>
    </row>
    <row r="3" spans="1:6" x14ac:dyDescent="0.25">
      <c r="A3">
        <v>47</v>
      </c>
      <c r="B3" s="3">
        <v>42178</v>
      </c>
      <c r="C3">
        <v>36</v>
      </c>
      <c r="D3" t="s">
        <v>6</v>
      </c>
      <c r="E3">
        <v>31</v>
      </c>
      <c r="F3" s="7" t="s">
        <v>54</v>
      </c>
    </row>
    <row r="4" spans="1:6" x14ac:dyDescent="0.25">
      <c r="A4">
        <v>50</v>
      </c>
      <c r="B4" s="3">
        <v>42179</v>
      </c>
      <c r="C4">
        <v>16</v>
      </c>
      <c r="D4" t="s">
        <v>5</v>
      </c>
      <c r="E4">
        <v>24</v>
      </c>
      <c r="F4" s="7" t="s">
        <v>55</v>
      </c>
    </row>
    <row r="5" spans="1:6" x14ac:dyDescent="0.25">
      <c r="A5">
        <v>14</v>
      </c>
      <c r="B5" s="3">
        <v>42181</v>
      </c>
      <c r="C5">
        <v>49</v>
      </c>
      <c r="D5" t="s">
        <v>8</v>
      </c>
      <c r="E5">
        <v>1</v>
      </c>
      <c r="F5" s="7" t="s">
        <v>56</v>
      </c>
    </row>
    <row r="6" spans="1:6" x14ac:dyDescent="0.25">
      <c r="A6">
        <v>41</v>
      </c>
      <c r="B6" s="3">
        <v>42182</v>
      </c>
      <c r="C6">
        <v>37</v>
      </c>
      <c r="D6" t="s">
        <v>6</v>
      </c>
      <c r="E6">
        <v>48</v>
      </c>
      <c r="F6" s="7" t="s">
        <v>57</v>
      </c>
    </row>
    <row r="7" spans="1:6" x14ac:dyDescent="0.25">
      <c r="A7">
        <v>41</v>
      </c>
      <c r="B7" s="3">
        <v>42183</v>
      </c>
      <c r="C7">
        <v>59</v>
      </c>
      <c r="D7" t="s">
        <v>9</v>
      </c>
      <c r="E7">
        <v>-1</v>
      </c>
      <c r="F7" s="7" t="s">
        <v>58</v>
      </c>
    </row>
    <row r="8" spans="1:6" x14ac:dyDescent="0.25">
      <c r="A8">
        <v>77</v>
      </c>
      <c r="B8" s="3">
        <v>42184</v>
      </c>
      <c r="C8">
        <v>50</v>
      </c>
      <c r="D8" t="s">
        <v>8</v>
      </c>
      <c r="E8">
        <v>83</v>
      </c>
      <c r="F8" s="7" t="s">
        <v>59</v>
      </c>
    </row>
    <row r="9" spans="1:6" x14ac:dyDescent="0.25">
      <c r="A9">
        <v>54</v>
      </c>
      <c r="B9" s="3">
        <v>42185</v>
      </c>
      <c r="C9">
        <v>36</v>
      </c>
      <c r="D9" t="s">
        <v>6</v>
      </c>
      <c r="E9">
        <v>74</v>
      </c>
      <c r="F9" s="7" t="s">
        <v>60</v>
      </c>
    </row>
    <row r="10" spans="1:6" x14ac:dyDescent="0.25">
      <c r="A10">
        <v>69</v>
      </c>
      <c r="B10" s="3">
        <v>42185</v>
      </c>
      <c r="C10">
        <v>59</v>
      </c>
      <c r="D10" t="s">
        <v>9</v>
      </c>
      <c r="E10">
        <v>-1</v>
      </c>
      <c r="F10" s="7" t="s">
        <v>61</v>
      </c>
    </row>
    <row r="11" spans="1:6" x14ac:dyDescent="0.25">
      <c r="A11">
        <v>81</v>
      </c>
      <c r="B11" s="3">
        <v>42185</v>
      </c>
      <c r="C11">
        <v>58</v>
      </c>
      <c r="D11" t="s">
        <v>9</v>
      </c>
      <c r="E11">
        <v>-1</v>
      </c>
      <c r="F11" s="7" t="s">
        <v>62</v>
      </c>
    </row>
    <row r="12" spans="1:6" x14ac:dyDescent="0.25">
      <c r="A12">
        <v>54</v>
      </c>
      <c r="B12" s="3">
        <v>42187</v>
      </c>
      <c r="C12">
        <v>32</v>
      </c>
      <c r="D12" t="s">
        <v>7</v>
      </c>
      <c r="E12">
        <v>-1</v>
      </c>
      <c r="F12" s="7" t="s">
        <v>63</v>
      </c>
    </row>
    <row r="13" spans="1:6" x14ac:dyDescent="0.25">
      <c r="A13">
        <v>78</v>
      </c>
      <c r="B13" s="3">
        <v>42187</v>
      </c>
      <c r="C13">
        <v>13</v>
      </c>
      <c r="D13" t="s">
        <v>6</v>
      </c>
      <c r="E13">
        <v>12</v>
      </c>
      <c r="F13" s="7" t="s">
        <v>64</v>
      </c>
    </row>
    <row r="14" spans="1:6" x14ac:dyDescent="0.25">
      <c r="A14">
        <v>51</v>
      </c>
      <c r="B14" s="3">
        <v>42187</v>
      </c>
      <c r="C14">
        <v>10</v>
      </c>
      <c r="D14" t="s">
        <v>6</v>
      </c>
      <c r="E14">
        <v>86</v>
      </c>
      <c r="F14" s="7" t="s">
        <v>65</v>
      </c>
    </row>
    <row r="15" spans="1:6" x14ac:dyDescent="0.25">
      <c r="A15">
        <v>27</v>
      </c>
      <c r="B15" s="3">
        <v>42187</v>
      </c>
      <c r="C15">
        <v>36</v>
      </c>
      <c r="D15" t="s">
        <v>6</v>
      </c>
      <c r="E15">
        <v>18</v>
      </c>
      <c r="F15" s="7" t="s">
        <v>66</v>
      </c>
    </row>
    <row r="16" spans="1:6" x14ac:dyDescent="0.25">
      <c r="A16">
        <v>59</v>
      </c>
      <c r="B16" s="3">
        <v>42188</v>
      </c>
      <c r="C16">
        <v>43</v>
      </c>
      <c r="D16" t="s">
        <v>5</v>
      </c>
      <c r="E16">
        <v>88</v>
      </c>
      <c r="F16" s="7" t="s">
        <v>67</v>
      </c>
    </row>
    <row r="17" spans="1:6" x14ac:dyDescent="0.25">
      <c r="A17">
        <v>99</v>
      </c>
      <c r="B17" s="3">
        <v>42188</v>
      </c>
      <c r="C17">
        <v>13</v>
      </c>
      <c r="D17" t="s">
        <v>6</v>
      </c>
      <c r="E17">
        <v>49</v>
      </c>
      <c r="F17" s="7" t="s">
        <v>68</v>
      </c>
    </row>
    <row r="18" spans="1:6" x14ac:dyDescent="0.25">
      <c r="A18">
        <v>83</v>
      </c>
      <c r="B18" s="3">
        <v>42188</v>
      </c>
      <c r="C18">
        <v>18</v>
      </c>
      <c r="D18" t="s">
        <v>5</v>
      </c>
      <c r="E18">
        <v>63</v>
      </c>
      <c r="F18" s="7" t="s">
        <v>69</v>
      </c>
    </row>
    <row r="19" spans="1:6" x14ac:dyDescent="0.25">
      <c r="A19">
        <v>81</v>
      </c>
      <c r="B19" s="3">
        <v>42188</v>
      </c>
      <c r="C19">
        <v>50</v>
      </c>
      <c r="D19" t="s">
        <v>8</v>
      </c>
      <c r="E19">
        <v>74</v>
      </c>
      <c r="F19" s="7" t="s">
        <v>70</v>
      </c>
    </row>
    <row r="20" spans="1:6" x14ac:dyDescent="0.25">
      <c r="A20">
        <v>62</v>
      </c>
      <c r="B20" s="3">
        <v>42189</v>
      </c>
      <c r="C20">
        <v>43</v>
      </c>
      <c r="D20" t="s">
        <v>5</v>
      </c>
      <c r="E20">
        <v>41</v>
      </c>
      <c r="F20" s="7" t="s">
        <v>71</v>
      </c>
    </row>
    <row r="21" spans="1:6" x14ac:dyDescent="0.25">
      <c r="A21">
        <v>53</v>
      </c>
      <c r="B21" s="3">
        <v>42190</v>
      </c>
      <c r="C21">
        <v>36</v>
      </c>
      <c r="D21" t="s">
        <v>6</v>
      </c>
      <c r="E21">
        <v>53</v>
      </c>
      <c r="F21" s="7" t="s">
        <v>72</v>
      </c>
    </row>
    <row r="22" spans="1:6" x14ac:dyDescent="0.25">
      <c r="A22">
        <v>30</v>
      </c>
      <c r="B22" s="3">
        <v>42190</v>
      </c>
      <c r="C22">
        <v>15</v>
      </c>
      <c r="D22" t="s">
        <v>5</v>
      </c>
      <c r="E22">
        <v>16</v>
      </c>
      <c r="F22" s="7" t="s">
        <v>73</v>
      </c>
    </row>
    <row r="23" spans="1:6" x14ac:dyDescent="0.25">
      <c r="A23">
        <v>61</v>
      </c>
      <c r="B23" s="3">
        <v>42191</v>
      </c>
      <c r="C23">
        <v>8</v>
      </c>
      <c r="D23" t="s">
        <v>5</v>
      </c>
      <c r="E23">
        <v>91</v>
      </c>
      <c r="F23" s="7" t="s">
        <v>74</v>
      </c>
    </row>
    <row r="24" spans="1:6" x14ac:dyDescent="0.25">
      <c r="A24">
        <v>72</v>
      </c>
      <c r="B24" s="3">
        <v>42191</v>
      </c>
      <c r="C24">
        <v>23</v>
      </c>
      <c r="D24" t="s">
        <v>6</v>
      </c>
      <c r="E24">
        <v>93</v>
      </c>
      <c r="F24" s="7" t="s">
        <v>75</v>
      </c>
    </row>
    <row r="25" spans="1:6" x14ac:dyDescent="0.25">
      <c r="A25">
        <v>29</v>
      </c>
      <c r="B25" s="3">
        <v>42193</v>
      </c>
      <c r="C25">
        <v>49</v>
      </c>
      <c r="D25" t="s">
        <v>8</v>
      </c>
      <c r="E25">
        <v>21</v>
      </c>
      <c r="F25" s="7" t="s">
        <v>76</v>
      </c>
    </row>
    <row r="26" spans="1:6" x14ac:dyDescent="0.25">
      <c r="A26">
        <v>42</v>
      </c>
      <c r="B26" s="3">
        <v>42195</v>
      </c>
      <c r="C26">
        <v>8</v>
      </c>
      <c r="D26" t="s">
        <v>5</v>
      </c>
      <c r="E26">
        <v>19</v>
      </c>
      <c r="F26" s="7" t="s">
        <v>77</v>
      </c>
    </row>
    <row r="27" spans="1:6" x14ac:dyDescent="0.25">
      <c r="A27">
        <v>47</v>
      </c>
      <c r="B27" s="3">
        <v>42197</v>
      </c>
      <c r="C27">
        <v>36</v>
      </c>
      <c r="D27" t="s">
        <v>6</v>
      </c>
      <c r="E27">
        <v>59</v>
      </c>
      <c r="F27" s="7" t="s">
        <v>54</v>
      </c>
    </row>
    <row r="28" spans="1:6" x14ac:dyDescent="0.25">
      <c r="A28">
        <v>53</v>
      </c>
      <c r="B28" s="3">
        <v>42199</v>
      </c>
      <c r="C28">
        <v>58</v>
      </c>
      <c r="D28" t="s">
        <v>9</v>
      </c>
      <c r="E28">
        <v>-1</v>
      </c>
      <c r="F28" s="7" t="s">
        <v>78</v>
      </c>
    </row>
    <row r="29" spans="1:6" x14ac:dyDescent="0.25">
      <c r="A29">
        <v>39</v>
      </c>
      <c r="B29" s="3">
        <v>42200</v>
      </c>
      <c r="C29">
        <v>49</v>
      </c>
      <c r="D29" t="s">
        <v>8</v>
      </c>
      <c r="E29">
        <v>81</v>
      </c>
      <c r="F29" s="7" t="s">
        <v>79</v>
      </c>
    </row>
    <row r="30" spans="1:6" x14ac:dyDescent="0.25">
      <c r="A30">
        <v>96</v>
      </c>
      <c r="B30" s="3">
        <v>42201</v>
      </c>
      <c r="C30">
        <v>54</v>
      </c>
      <c r="D30" t="s">
        <v>8</v>
      </c>
      <c r="E30">
        <v>100</v>
      </c>
      <c r="F30" s="7" t="s">
        <v>80</v>
      </c>
    </row>
    <row r="31" spans="1:6" x14ac:dyDescent="0.25">
      <c r="A31">
        <v>26</v>
      </c>
      <c r="B31" s="3">
        <v>42202</v>
      </c>
      <c r="C31">
        <v>36</v>
      </c>
      <c r="D31" t="s">
        <v>6</v>
      </c>
      <c r="E31">
        <v>55</v>
      </c>
      <c r="F31" s="7" t="s">
        <v>81</v>
      </c>
    </row>
    <row r="32" spans="1:6" x14ac:dyDescent="0.25">
      <c r="A32">
        <v>58</v>
      </c>
      <c r="B32" s="3">
        <v>42203</v>
      </c>
      <c r="C32">
        <v>46</v>
      </c>
      <c r="D32" t="s">
        <v>8</v>
      </c>
      <c r="E32">
        <v>12</v>
      </c>
      <c r="F32" s="7" t="s">
        <v>82</v>
      </c>
    </row>
    <row r="33" spans="1:6" x14ac:dyDescent="0.25">
      <c r="A33">
        <v>28</v>
      </c>
      <c r="B33" s="3">
        <v>42204</v>
      </c>
      <c r="C33">
        <v>13</v>
      </c>
      <c r="D33" t="s">
        <v>6</v>
      </c>
      <c r="E33">
        <v>62</v>
      </c>
      <c r="F33" s="7" t="s">
        <v>83</v>
      </c>
    </row>
    <row r="34" spans="1:6" x14ac:dyDescent="0.25">
      <c r="A34">
        <v>52</v>
      </c>
      <c r="B34" s="3">
        <v>42205</v>
      </c>
      <c r="C34">
        <v>8</v>
      </c>
      <c r="D34" t="s">
        <v>5</v>
      </c>
      <c r="E34">
        <v>50</v>
      </c>
      <c r="F34" s="7" t="s">
        <v>84</v>
      </c>
    </row>
    <row r="35" spans="1:6" x14ac:dyDescent="0.25">
      <c r="A35">
        <v>46</v>
      </c>
      <c r="B35" s="3">
        <v>42205</v>
      </c>
      <c r="C35">
        <v>34</v>
      </c>
      <c r="D35" t="s">
        <v>8</v>
      </c>
      <c r="E35">
        <v>30</v>
      </c>
      <c r="F35" s="7" t="s">
        <v>85</v>
      </c>
    </row>
    <row r="36" spans="1:6" x14ac:dyDescent="0.25">
      <c r="A36">
        <v>87</v>
      </c>
      <c r="B36" s="3">
        <v>42207</v>
      </c>
      <c r="C36">
        <v>49</v>
      </c>
      <c r="D36" t="s">
        <v>8</v>
      </c>
      <c r="E36">
        <v>59</v>
      </c>
      <c r="F36" s="7" t="s">
        <v>86</v>
      </c>
    </row>
    <row r="37" spans="1:6" x14ac:dyDescent="0.25">
      <c r="A37">
        <v>25</v>
      </c>
      <c r="B37" s="3">
        <v>42208</v>
      </c>
      <c r="C37">
        <v>18</v>
      </c>
      <c r="D37" t="s">
        <v>5</v>
      </c>
      <c r="E37">
        <v>87</v>
      </c>
      <c r="F37" s="7" t="s">
        <v>87</v>
      </c>
    </row>
    <row r="38" spans="1:6" x14ac:dyDescent="0.25">
      <c r="A38">
        <v>80</v>
      </c>
      <c r="B38" s="3">
        <v>42210</v>
      </c>
      <c r="C38">
        <v>8</v>
      </c>
      <c r="D38" t="s">
        <v>5</v>
      </c>
      <c r="E38">
        <v>20</v>
      </c>
      <c r="F38" s="7" t="s">
        <v>88</v>
      </c>
    </row>
    <row r="39" spans="1:6" x14ac:dyDescent="0.25">
      <c r="A39">
        <v>38</v>
      </c>
      <c r="B39" s="3">
        <v>42210</v>
      </c>
      <c r="C39">
        <v>17</v>
      </c>
      <c r="D39" t="s">
        <v>6</v>
      </c>
      <c r="E39">
        <v>28</v>
      </c>
      <c r="F39" s="7" t="s">
        <v>89</v>
      </c>
    </row>
    <row r="40" spans="1:6" x14ac:dyDescent="0.25">
      <c r="A40">
        <v>81</v>
      </c>
      <c r="B40" s="3">
        <v>42211</v>
      </c>
      <c r="C40">
        <v>59</v>
      </c>
      <c r="D40" t="s">
        <v>9</v>
      </c>
      <c r="E40">
        <v>-1</v>
      </c>
      <c r="F40" s="7" t="s">
        <v>90</v>
      </c>
    </row>
    <row r="41" spans="1:6" x14ac:dyDescent="0.25">
      <c r="A41">
        <v>65</v>
      </c>
      <c r="B41" s="3">
        <v>42211</v>
      </c>
      <c r="C41">
        <v>36</v>
      </c>
      <c r="D41" t="s">
        <v>6</v>
      </c>
      <c r="E41">
        <v>29</v>
      </c>
      <c r="F41" s="7" t="s">
        <v>91</v>
      </c>
    </row>
    <row r="42" spans="1:6" x14ac:dyDescent="0.25">
      <c r="A42">
        <v>27</v>
      </c>
      <c r="B42" s="3">
        <v>42212</v>
      </c>
      <c r="C42">
        <v>13</v>
      </c>
      <c r="D42" t="s">
        <v>6</v>
      </c>
      <c r="E42">
        <v>98</v>
      </c>
      <c r="F42" s="7" t="s">
        <v>92</v>
      </c>
    </row>
    <row r="43" spans="1:6" x14ac:dyDescent="0.25">
      <c r="A43">
        <v>84</v>
      </c>
      <c r="B43" s="3">
        <v>42212</v>
      </c>
      <c r="C43">
        <v>56</v>
      </c>
      <c r="D43" t="s">
        <v>9</v>
      </c>
      <c r="E43">
        <v>-1</v>
      </c>
      <c r="F43" s="7" t="s">
        <v>93</v>
      </c>
    </row>
    <row r="44" spans="1:6" x14ac:dyDescent="0.25">
      <c r="A44">
        <v>89</v>
      </c>
      <c r="B44" s="3">
        <v>42212</v>
      </c>
      <c r="C44">
        <v>55</v>
      </c>
      <c r="D44" t="s">
        <v>9</v>
      </c>
      <c r="E44">
        <v>-1</v>
      </c>
      <c r="F44" s="7" t="s">
        <v>94</v>
      </c>
    </row>
    <row r="45" spans="1:6" x14ac:dyDescent="0.25">
      <c r="A45">
        <v>31</v>
      </c>
      <c r="B45" s="3">
        <v>42213</v>
      </c>
      <c r="C45">
        <v>36</v>
      </c>
      <c r="D45" t="s">
        <v>6</v>
      </c>
      <c r="E45">
        <v>61</v>
      </c>
      <c r="F45" s="7" t="s">
        <v>95</v>
      </c>
    </row>
    <row r="46" spans="1:6" x14ac:dyDescent="0.25">
      <c r="A46">
        <v>68</v>
      </c>
      <c r="B46" s="3">
        <v>42214</v>
      </c>
      <c r="C46">
        <v>46</v>
      </c>
      <c r="D46" t="s">
        <v>8</v>
      </c>
      <c r="E46">
        <v>2</v>
      </c>
      <c r="F46" s="7" t="s">
        <v>96</v>
      </c>
    </row>
    <row r="47" spans="1:6" x14ac:dyDescent="0.25">
      <c r="A47">
        <v>90</v>
      </c>
      <c r="B47" s="3">
        <v>42215</v>
      </c>
      <c r="C47">
        <v>10</v>
      </c>
      <c r="D47" t="s">
        <v>6</v>
      </c>
      <c r="E47">
        <v>6</v>
      </c>
      <c r="F47" s="7" t="s">
        <v>97</v>
      </c>
    </row>
    <row r="48" spans="1:6" x14ac:dyDescent="0.25">
      <c r="A48">
        <v>65</v>
      </c>
      <c r="B48" s="3">
        <v>42220</v>
      </c>
      <c r="C48">
        <v>23</v>
      </c>
      <c r="D48" t="s">
        <v>6</v>
      </c>
      <c r="E48">
        <v>32</v>
      </c>
      <c r="F48" s="7" t="s">
        <v>98</v>
      </c>
    </row>
    <row r="49" spans="1:6" x14ac:dyDescent="0.25">
      <c r="A49">
        <v>87</v>
      </c>
      <c r="B49" s="3">
        <v>42220</v>
      </c>
      <c r="C49">
        <v>3</v>
      </c>
      <c r="D49" t="s">
        <v>5</v>
      </c>
      <c r="E49">
        <v>38</v>
      </c>
      <c r="F49" s="7" t="s">
        <v>99</v>
      </c>
    </row>
    <row r="50" spans="1:6" x14ac:dyDescent="0.25">
      <c r="A50">
        <v>99</v>
      </c>
      <c r="B50" s="3">
        <v>42221</v>
      </c>
      <c r="C50">
        <v>59</v>
      </c>
      <c r="D50" t="s">
        <v>9</v>
      </c>
      <c r="E50">
        <v>-1</v>
      </c>
      <c r="F50" s="7" t="s">
        <v>100</v>
      </c>
    </row>
    <row r="51" spans="1:6" x14ac:dyDescent="0.25">
      <c r="A51">
        <v>62</v>
      </c>
      <c r="B51" s="3">
        <v>42221</v>
      </c>
      <c r="C51">
        <v>59</v>
      </c>
      <c r="D51" t="s">
        <v>9</v>
      </c>
      <c r="E51">
        <v>-1</v>
      </c>
      <c r="F51" s="7" t="s">
        <v>101</v>
      </c>
    </row>
    <row r="52" spans="1:6" x14ac:dyDescent="0.25">
      <c r="A52">
        <v>74</v>
      </c>
      <c r="B52" s="3">
        <v>42221</v>
      </c>
      <c r="C52">
        <v>18</v>
      </c>
      <c r="D52" t="s">
        <v>5</v>
      </c>
      <c r="E52">
        <v>63</v>
      </c>
      <c r="F52" s="7" t="s">
        <v>102</v>
      </c>
    </row>
    <row r="53" spans="1:6" x14ac:dyDescent="0.25">
      <c r="A53">
        <v>75</v>
      </c>
      <c r="B53" s="3">
        <v>42222</v>
      </c>
      <c r="C53">
        <v>18</v>
      </c>
      <c r="D53" t="s">
        <v>5</v>
      </c>
      <c r="E53">
        <v>14</v>
      </c>
      <c r="F53" s="7" t="s">
        <v>103</v>
      </c>
    </row>
    <row r="54" spans="1:6" x14ac:dyDescent="0.25">
      <c r="A54">
        <v>90</v>
      </c>
      <c r="B54" s="3">
        <v>42224</v>
      </c>
      <c r="C54">
        <v>57</v>
      </c>
      <c r="D54" t="s">
        <v>9</v>
      </c>
      <c r="E54">
        <v>-1</v>
      </c>
      <c r="F54" s="7" t="s">
        <v>104</v>
      </c>
    </row>
    <row r="55" spans="1:6" x14ac:dyDescent="0.25">
      <c r="A55">
        <v>73</v>
      </c>
      <c r="B55" s="3">
        <v>42224</v>
      </c>
      <c r="C55">
        <v>9</v>
      </c>
      <c r="D55" t="s">
        <v>5</v>
      </c>
      <c r="E55">
        <v>17</v>
      </c>
      <c r="F55" s="7" t="s">
        <v>105</v>
      </c>
    </row>
    <row r="56" spans="1:6" x14ac:dyDescent="0.25">
      <c r="A56">
        <v>93</v>
      </c>
      <c r="B56" s="3">
        <v>42225</v>
      </c>
      <c r="C56">
        <v>36</v>
      </c>
      <c r="D56" t="s">
        <v>6</v>
      </c>
      <c r="E56">
        <v>84</v>
      </c>
      <c r="F56" s="7" t="s">
        <v>106</v>
      </c>
    </row>
    <row r="57" spans="1:6" x14ac:dyDescent="0.25">
      <c r="A57">
        <v>82</v>
      </c>
      <c r="B57" s="3">
        <v>42226</v>
      </c>
      <c r="C57">
        <v>43</v>
      </c>
      <c r="D57" t="s">
        <v>5</v>
      </c>
      <c r="E57">
        <v>21</v>
      </c>
      <c r="F57" s="7" t="s">
        <v>107</v>
      </c>
    </row>
    <row r="58" spans="1:6" x14ac:dyDescent="0.25">
      <c r="A58">
        <v>44</v>
      </c>
      <c r="B58" s="3">
        <v>42228</v>
      </c>
      <c r="C58">
        <v>32</v>
      </c>
      <c r="D58" t="s">
        <v>7</v>
      </c>
      <c r="E58">
        <v>-1</v>
      </c>
      <c r="F58" s="7" t="s">
        <v>108</v>
      </c>
    </row>
    <row r="59" spans="1:6" x14ac:dyDescent="0.25">
      <c r="A59">
        <v>38</v>
      </c>
      <c r="B59" s="3">
        <v>42228</v>
      </c>
      <c r="C59">
        <v>20</v>
      </c>
      <c r="D59" t="s">
        <v>8</v>
      </c>
      <c r="E59">
        <v>50</v>
      </c>
      <c r="F59" s="7" t="s">
        <v>109</v>
      </c>
    </row>
    <row r="60" spans="1:6" x14ac:dyDescent="0.25">
      <c r="A60">
        <v>97</v>
      </c>
      <c r="B60" s="3">
        <v>42228</v>
      </c>
      <c r="C60">
        <v>56</v>
      </c>
      <c r="D60" t="s">
        <v>9</v>
      </c>
      <c r="E60">
        <v>-1</v>
      </c>
      <c r="F60" s="7" t="s">
        <v>110</v>
      </c>
    </row>
    <row r="61" spans="1:6" x14ac:dyDescent="0.25">
      <c r="A61">
        <v>35</v>
      </c>
      <c r="B61" s="3">
        <v>42229</v>
      </c>
      <c r="C61">
        <v>18</v>
      </c>
      <c r="D61" t="s">
        <v>5</v>
      </c>
      <c r="E61">
        <v>49</v>
      </c>
      <c r="F61" s="7" t="s">
        <v>111</v>
      </c>
    </row>
    <row r="62" spans="1:6" x14ac:dyDescent="0.25">
      <c r="A62">
        <v>60</v>
      </c>
      <c r="B62" s="3">
        <v>42229</v>
      </c>
      <c r="C62">
        <v>46</v>
      </c>
      <c r="D62" t="s">
        <v>8</v>
      </c>
      <c r="E62">
        <v>3</v>
      </c>
      <c r="F62" s="7" t="s">
        <v>112</v>
      </c>
    </row>
    <row r="63" spans="1:6" x14ac:dyDescent="0.25">
      <c r="A63">
        <v>26</v>
      </c>
      <c r="B63" s="3">
        <v>42230</v>
      </c>
      <c r="C63">
        <v>59</v>
      </c>
      <c r="D63" t="s">
        <v>9</v>
      </c>
      <c r="E63">
        <v>-1</v>
      </c>
      <c r="F63" s="7" t="s">
        <v>113</v>
      </c>
    </row>
    <row r="64" spans="1:6" x14ac:dyDescent="0.25">
      <c r="A64">
        <v>34</v>
      </c>
      <c r="B64" s="3">
        <v>42231</v>
      </c>
      <c r="C64">
        <v>36</v>
      </c>
      <c r="D64" t="s">
        <v>6</v>
      </c>
      <c r="E64">
        <v>68</v>
      </c>
      <c r="F64" s="7" t="s">
        <v>114</v>
      </c>
    </row>
    <row r="65" spans="1:6" x14ac:dyDescent="0.25">
      <c r="A65">
        <v>43</v>
      </c>
      <c r="B65" s="3">
        <v>42232</v>
      </c>
      <c r="C65">
        <v>49</v>
      </c>
      <c r="D65" t="s">
        <v>8</v>
      </c>
      <c r="E65">
        <v>64</v>
      </c>
      <c r="F65" s="7" t="s">
        <v>115</v>
      </c>
    </row>
    <row r="66" spans="1:6" x14ac:dyDescent="0.25">
      <c r="A66">
        <v>75</v>
      </c>
      <c r="B66" s="3">
        <v>42232</v>
      </c>
      <c r="C66">
        <v>36</v>
      </c>
      <c r="D66" t="s">
        <v>6</v>
      </c>
      <c r="E66">
        <v>42</v>
      </c>
      <c r="F66" s="7" t="s">
        <v>116</v>
      </c>
    </row>
    <row r="67" spans="1:6" x14ac:dyDescent="0.25">
      <c r="A67">
        <v>26</v>
      </c>
      <c r="B67" s="3">
        <v>42232</v>
      </c>
      <c r="C67">
        <v>13</v>
      </c>
      <c r="D67" t="s">
        <v>6</v>
      </c>
      <c r="E67">
        <v>79</v>
      </c>
      <c r="F67" s="7" t="s">
        <v>117</v>
      </c>
    </row>
    <row r="68" spans="1:6" x14ac:dyDescent="0.25">
      <c r="A68">
        <v>38</v>
      </c>
      <c r="B68" s="3">
        <v>42232</v>
      </c>
      <c r="C68">
        <v>59</v>
      </c>
      <c r="D68" t="s">
        <v>9</v>
      </c>
      <c r="E68">
        <v>-1</v>
      </c>
      <c r="F68" s="7" t="s">
        <v>118</v>
      </c>
    </row>
    <row r="69" spans="1:6" x14ac:dyDescent="0.25">
      <c r="A69">
        <v>56</v>
      </c>
      <c r="B69" s="3">
        <v>42232</v>
      </c>
      <c r="C69">
        <v>20</v>
      </c>
      <c r="D69" t="s">
        <v>8</v>
      </c>
      <c r="E69">
        <v>1</v>
      </c>
      <c r="F69" s="7" t="s">
        <v>119</v>
      </c>
    </row>
    <row r="70" spans="1:6" x14ac:dyDescent="0.25">
      <c r="A70">
        <v>30</v>
      </c>
      <c r="B70" s="3">
        <v>42232</v>
      </c>
      <c r="C70">
        <v>8</v>
      </c>
      <c r="D70" t="s">
        <v>5</v>
      </c>
      <c r="E70">
        <v>49</v>
      </c>
      <c r="F70" s="7" t="s">
        <v>120</v>
      </c>
    </row>
    <row r="71" spans="1:6" x14ac:dyDescent="0.25">
      <c r="A71">
        <v>95</v>
      </c>
      <c r="B71" s="3">
        <v>42238</v>
      </c>
      <c r="C71">
        <v>59</v>
      </c>
      <c r="D71" t="s">
        <v>9</v>
      </c>
      <c r="E71">
        <v>-1</v>
      </c>
      <c r="F71" s="7" t="s">
        <v>121</v>
      </c>
    </row>
    <row r="72" spans="1:6" x14ac:dyDescent="0.25">
      <c r="A72">
        <v>52</v>
      </c>
      <c r="B72" s="3">
        <v>42239</v>
      </c>
      <c r="C72">
        <v>13</v>
      </c>
      <c r="D72" t="s">
        <v>6</v>
      </c>
      <c r="E72">
        <v>6</v>
      </c>
      <c r="F72" s="7" t="s">
        <v>122</v>
      </c>
    </row>
    <row r="73" spans="1:6" x14ac:dyDescent="0.25">
      <c r="A73">
        <v>35</v>
      </c>
      <c r="B73" s="3">
        <v>42239</v>
      </c>
      <c r="C73">
        <v>36</v>
      </c>
      <c r="D73" t="s">
        <v>6</v>
      </c>
      <c r="E73">
        <v>89</v>
      </c>
      <c r="F73" s="7" t="s">
        <v>123</v>
      </c>
    </row>
    <row r="74" spans="1:6" x14ac:dyDescent="0.25">
      <c r="A74">
        <v>86</v>
      </c>
      <c r="B74" s="3">
        <v>42244</v>
      </c>
      <c r="C74">
        <v>32</v>
      </c>
      <c r="D74" t="s">
        <v>7</v>
      </c>
      <c r="E74">
        <v>-1</v>
      </c>
      <c r="F74" s="7" t="s">
        <v>124</v>
      </c>
    </row>
    <row r="75" spans="1:6" x14ac:dyDescent="0.25">
      <c r="A75">
        <v>55</v>
      </c>
      <c r="B75" s="3">
        <v>42249</v>
      </c>
      <c r="C75">
        <v>10</v>
      </c>
      <c r="D75" t="s">
        <v>6</v>
      </c>
      <c r="E75">
        <v>81</v>
      </c>
      <c r="F75" s="7" t="s">
        <v>125</v>
      </c>
    </row>
    <row r="76" spans="1:6" x14ac:dyDescent="0.25">
      <c r="A76">
        <v>46</v>
      </c>
      <c r="B76" s="3">
        <v>42249</v>
      </c>
      <c r="C76">
        <v>58</v>
      </c>
      <c r="D76" t="s">
        <v>9</v>
      </c>
      <c r="E76">
        <v>-1</v>
      </c>
      <c r="F76" s="7" t="s">
        <v>126</v>
      </c>
    </row>
    <row r="77" spans="1:6" x14ac:dyDescent="0.25">
      <c r="A77">
        <v>43</v>
      </c>
      <c r="B77" s="3">
        <v>42250</v>
      </c>
      <c r="C77">
        <v>46</v>
      </c>
      <c r="D77" t="s">
        <v>8</v>
      </c>
      <c r="E77">
        <v>29</v>
      </c>
      <c r="F77" s="7" t="s">
        <v>127</v>
      </c>
    </row>
    <row r="78" spans="1:6" x14ac:dyDescent="0.25">
      <c r="A78">
        <v>32</v>
      </c>
      <c r="B78" s="3">
        <v>42251</v>
      </c>
      <c r="C78">
        <v>36</v>
      </c>
      <c r="D78" t="s">
        <v>6</v>
      </c>
      <c r="E78">
        <v>49</v>
      </c>
      <c r="F78" s="7" t="s">
        <v>128</v>
      </c>
    </row>
    <row r="79" spans="1:6" x14ac:dyDescent="0.25">
      <c r="A79">
        <v>52</v>
      </c>
      <c r="B79" s="3">
        <v>42254</v>
      </c>
      <c r="C79">
        <v>56</v>
      </c>
      <c r="D79" t="s">
        <v>9</v>
      </c>
      <c r="E79">
        <v>-1</v>
      </c>
      <c r="F79" s="7" t="s">
        <v>129</v>
      </c>
    </row>
    <row r="80" spans="1:6" x14ac:dyDescent="0.25">
      <c r="A80">
        <v>89</v>
      </c>
      <c r="B80" s="3">
        <v>42258</v>
      </c>
      <c r="C80">
        <v>10</v>
      </c>
      <c r="D80" t="s">
        <v>6</v>
      </c>
      <c r="E80">
        <v>90</v>
      </c>
      <c r="F80" s="7" t="s">
        <v>130</v>
      </c>
    </row>
    <row r="81" spans="1:6" x14ac:dyDescent="0.25">
      <c r="A81">
        <v>29</v>
      </c>
      <c r="B81" s="3">
        <v>42259</v>
      </c>
      <c r="C81">
        <v>46</v>
      </c>
      <c r="D81" t="s">
        <v>8</v>
      </c>
      <c r="E81">
        <v>12</v>
      </c>
      <c r="F81" s="7" t="s">
        <v>131</v>
      </c>
    </row>
    <row r="82" spans="1:6" x14ac:dyDescent="0.25">
      <c r="A82">
        <v>34</v>
      </c>
      <c r="B82" s="3">
        <v>42261</v>
      </c>
      <c r="C82">
        <v>43</v>
      </c>
      <c r="D82" t="s">
        <v>5</v>
      </c>
      <c r="E82">
        <v>55</v>
      </c>
      <c r="F82" s="7" t="s">
        <v>132</v>
      </c>
    </row>
    <row r="83" spans="1:6" x14ac:dyDescent="0.25">
      <c r="A83">
        <v>66</v>
      </c>
      <c r="B83" s="3">
        <v>42261</v>
      </c>
      <c r="C83">
        <v>59</v>
      </c>
      <c r="D83" t="s">
        <v>9</v>
      </c>
      <c r="E83">
        <v>-1</v>
      </c>
      <c r="F83" s="7" t="s">
        <v>133</v>
      </c>
    </row>
    <row r="84" spans="1:6" x14ac:dyDescent="0.25">
      <c r="A84">
        <v>82</v>
      </c>
      <c r="B84" s="3">
        <v>42261</v>
      </c>
      <c r="C84">
        <v>36</v>
      </c>
      <c r="D84" t="s">
        <v>6</v>
      </c>
      <c r="E84">
        <v>28</v>
      </c>
      <c r="F84" s="7" t="s">
        <v>134</v>
      </c>
    </row>
    <row r="85" spans="1:6" x14ac:dyDescent="0.25">
      <c r="A85">
        <v>91</v>
      </c>
      <c r="B85" s="3">
        <v>42261</v>
      </c>
      <c r="C85">
        <v>8</v>
      </c>
      <c r="D85" t="s">
        <v>5</v>
      </c>
      <c r="E85">
        <v>19</v>
      </c>
      <c r="F85" s="7" t="s">
        <v>135</v>
      </c>
    </row>
    <row r="86" spans="1:6" x14ac:dyDescent="0.25">
      <c r="A86">
        <v>25</v>
      </c>
      <c r="B86" s="3">
        <v>42265</v>
      </c>
      <c r="C86">
        <v>3</v>
      </c>
      <c r="D86" t="s">
        <v>5</v>
      </c>
      <c r="E86">
        <v>34</v>
      </c>
      <c r="F86" s="7" t="s">
        <v>136</v>
      </c>
    </row>
    <row r="87" spans="1:6" x14ac:dyDescent="0.25">
      <c r="A87">
        <v>64</v>
      </c>
      <c r="B87" s="3">
        <v>42266</v>
      </c>
      <c r="C87">
        <v>21</v>
      </c>
      <c r="D87" t="s">
        <v>8</v>
      </c>
      <c r="E87">
        <v>68</v>
      </c>
      <c r="F87" s="7" t="s">
        <v>137</v>
      </c>
    </row>
    <row r="88" spans="1:6" x14ac:dyDescent="0.25">
      <c r="A88">
        <v>26</v>
      </c>
      <c r="B88" s="3">
        <v>42266</v>
      </c>
      <c r="C88">
        <v>59</v>
      </c>
      <c r="D88" t="s">
        <v>9</v>
      </c>
      <c r="E88">
        <v>-1</v>
      </c>
      <c r="F88" s="7" t="s">
        <v>113</v>
      </c>
    </row>
    <row r="89" spans="1:6" x14ac:dyDescent="0.25">
      <c r="A89">
        <v>77</v>
      </c>
      <c r="B89" s="3">
        <v>42267</v>
      </c>
      <c r="C89">
        <v>8</v>
      </c>
      <c r="D89" t="s">
        <v>5</v>
      </c>
      <c r="E89">
        <v>53</v>
      </c>
      <c r="F89" s="7" t="s">
        <v>138</v>
      </c>
    </row>
    <row r="90" spans="1:6" x14ac:dyDescent="0.25">
      <c r="A90">
        <v>98</v>
      </c>
      <c r="B90" s="3">
        <v>42269</v>
      </c>
      <c r="C90">
        <v>59</v>
      </c>
      <c r="D90" t="s">
        <v>9</v>
      </c>
      <c r="E90">
        <v>-1</v>
      </c>
      <c r="F90" s="7" t="s">
        <v>139</v>
      </c>
    </row>
    <row r="91" spans="1:6" x14ac:dyDescent="0.25">
      <c r="A91">
        <v>39</v>
      </c>
      <c r="B91" s="3">
        <v>42272</v>
      </c>
      <c r="C91">
        <v>36</v>
      </c>
      <c r="D91" t="s">
        <v>6</v>
      </c>
      <c r="E91">
        <v>34</v>
      </c>
      <c r="F91" s="7" t="s">
        <v>140</v>
      </c>
    </row>
    <row r="92" spans="1:6" x14ac:dyDescent="0.25">
      <c r="A92">
        <v>55</v>
      </c>
      <c r="B92" s="3">
        <v>42272</v>
      </c>
      <c r="C92">
        <v>36</v>
      </c>
      <c r="D92" t="s">
        <v>6</v>
      </c>
      <c r="E92">
        <v>37</v>
      </c>
      <c r="F92" s="7" t="s">
        <v>141</v>
      </c>
    </row>
    <row r="93" spans="1:6" x14ac:dyDescent="0.25">
      <c r="A93">
        <v>60</v>
      </c>
      <c r="B93" s="3">
        <v>42274</v>
      </c>
      <c r="C93">
        <v>8</v>
      </c>
      <c r="D93" t="s">
        <v>5</v>
      </c>
      <c r="E93">
        <v>36</v>
      </c>
      <c r="F93" s="7" t="s">
        <v>142</v>
      </c>
    </row>
    <row r="94" spans="1:6" x14ac:dyDescent="0.25">
      <c r="A94">
        <v>67</v>
      </c>
      <c r="B94" s="3">
        <v>42276</v>
      </c>
      <c r="C94">
        <v>21</v>
      </c>
      <c r="D94" t="s">
        <v>8</v>
      </c>
      <c r="E94">
        <v>69</v>
      </c>
      <c r="F94" s="7" t="s">
        <v>143</v>
      </c>
    </row>
    <row r="95" spans="1:6" x14ac:dyDescent="0.25">
      <c r="A95">
        <v>60</v>
      </c>
      <c r="B95" s="3">
        <v>42279</v>
      </c>
      <c r="C95">
        <v>36</v>
      </c>
      <c r="D95" t="s">
        <v>6</v>
      </c>
      <c r="E95">
        <v>30</v>
      </c>
      <c r="F95" s="7" t="s">
        <v>144</v>
      </c>
    </row>
    <row r="96" spans="1:6" x14ac:dyDescent="0.25">
      <c r="A96">
        <v>95</v>
      </c>
      <c r="B96" s="3">
        <v>42279</v>
      </c>
      <c r="C96">
        <v>58</v>
      </c>
      <c r="D96" t="s">
        <v>9</v>
      </c>
      <c r="E96">
        <v>-1</v>
      </c>
      <c r="F96" s="7" t="s">
        <v>145</v>
      </c>
    </row>
    <row r="97" spans="1:6" x14ac:dyDescent="0.25">
      <c r="A97">
        <v>36</v>
      </c>
      <c r="B97" s="3">
        <v>42279</v>
      </c>
      <c r="C97">
        <v>58</v>
      </c>
      <c r="D97" t="s">
        <v>9</v>
      </c>
      <c r="E97">
        <v>-1</v>
      </c>
      <c r="F97" s="7" t="s">
        <v>146</v>
      </c>
    </row>
    <row r="98" spans="1:6" x14ac:dyDescent="0.25">
      <c r="A98">
        <v>76</v>
      </c>
      <c r="B98" s="3">
        <v>42280</v>
      </c>
      <c r="C98">
        <v>1</v>
      </c>
      <c r="D98" t="s">
        <v>9</v>
      </c>
      <c r="E98">
        <v>-1</v>
      </c>
      <c r="F98" s="7" t="s">
        <v>147</v>
      </c>
    </row>
    <row r="99" spans="1:6" x14ac:dyDescent="0.25">
      <c r="A99">
        <v>77</v>
      </c>
      <c r="B99" s="3">
        <v>42283</v>
      </c>
      <c r="C99">
        <v>8</v>
      </c>
      <c r="D99" t="s">
        <v>5</v>
      </c>
      <c r="E99">
        <v>88</v>
      </c>
      <c r="F99" s="7" t="s">
        <v>138</v>
      </c>
    </row>
    <row r="100" spans="1:6" x14ac:dyDescent="0.25">
      <c r="A100">
        <v>45</v>
      </c>
      <c r="B100" s="3">
        <v>42283</v>
      </c>
      <c r="C100">
        <v>36</v>
      </c>
      <c r="D100" t="s">
        <v>6</v>
      </c>
      <c r="E100">
        <v>37</v>
      </c>
      <c r="F100" s="7" t="s">
        <v>148</v>
      </c>
    </row>
    <row r="101" spans="1:6" x14ac:dyDescent="0.25">
      <c r="A101">
        <v>38</v>
      </c>
      <c r="B101" s="3">
        <v>42285</v>
      </c>
      <c r="C101">
        <v>18</v>
      </c>
      <c r="D101" t="s">
        <v>5</v>
      </c>
      <c r="E101">
        <v>91</v>
      </c>
      <c r="F101" s="7" t="s">
        <v>149</v>
      </c>
    </row>
    <row r="102" spans="1:6" x14ac:dyDescent="0.25">
      <c r="A102">
        <v>67</v>
      </c>
      <c r="B102" s="3">
        <v>42285</v>
      </c>
      <c r="C102">
        <v>1</v>
      </c>
      <c r="D102" t="s">
        <v>9</v>
      </c>
      <c r="E102">
        <v>-1</v>
      </c>
      <c r="F102" s="7" t="s">
        <v>150</v>
      </c>
    </row>
    <row r="103" spans="1:6" x14ac:dyDescent="0.25">
      <c r="A103">
        <v>41</v>
      </c>
      <c r="B103" s="3">
        <v>42285</v>
      </c>
      <c r="C103">
        <v>56</v>
      </c>
      <c r="D103" t="s">
        <v>9</v>
      </c>
      <c r="E103">
        <v>-1</v>
      </c>
      <c r="F103" s="7" t="s">
        <v>151</v>
      </c>
    </row>
    <row r="104" spans="1:6" x14ac:dyDescent="0.25">
      <c r="A104">
        <v>93</v>
      </c>
      <c r="B104" s="3">
        <v>42285</v>
      </c>
      <c r="C104">
        <v>10</v>
      </c>
      <c r="D104" t="s">
        <v>6</v>
      </c>
      <c r="E104">
        <v>57</v>
      </c>
      <c r="F104" s="7" t="s">
        <v>152</v>
      </c>
    </row>
    <row r="105" spans="1:6" x14ac:dyDescent="0.25">
      <c r="A105">
        <v>80</v>
      </c>
      <c r="B105" s="3">
        <v>42285</v>
      </c>
      <c r="C105">
        <v>39</v>
      </c>
      <c r="D105" t="s">
        <v>5</v>
      </c>
      <c r="E105">
        <v>4</v>
      </c>
      <c r="F105" s="7" t="s">
        <v>153</v>
      </c>
    </row>
    <row r="106" spans="1:6" x14ac:dyDescent="0.25">
      <c r="A106">
        <v>70</v>
      </c>
      <c r="B106" s="3">
        <v>42287</v>
      </c>
      <c r="C106">
        <v>59</v>
      </c>
      <c r="D106" t="s">
        <v>9</v>
      </c>
      <c r="E106">
        <v>-1</v>
      </c>
      <c r="F106" s="7" t="s">
        <v>154</v>
      </c>
    </row>
    <row r="107" spans="1:6" x14ac:dyDescent="0.25">
      <c r="A107">
        <v>34</v>
      </c>
      <c r="B107" s="3">
        <v>42288</v>
      </c>
      <c r="C107">
        <v>51</v>
      </c>
      <c r="D107" t="s">
        <v>8</v>
      </c>
      <c r="E107">
        <v>14</v>
      </c>
      <c r="F107" s="7" t="s">
        <v>155</v>
      </c>
    </row>
    <row r="108" spans="1:6" x14ac:dyDescent="0.25">
      <c r="A108">
        <v>79</v>
      </c>
      <c r="B108" s="3">
        <v>42288</v>
      </c>
      <c r="C108">
        <v>34</v>
      </c>
      <c r="D108" t="s">
        <v>8</v>
      </c>
      <c r="E108">
        <v>9</v>
      </c>
      <c r="F108" s="7" t="s">
        <v>156</v>
      </c>
    </row>
    <row r="109" spans="1:6" x14ac:dyDescent="0.25">
      <c r="A109">
        <v>54</v>
      </c>
      <c r="B109" s="3">
        <v>42288</v>
      </c>
      <c r="C109">
        <v>59</v>
      </c>
      <c r="D109" t="s">
        <v>9</v>
      </c>
      <c r="E109">
        <v>-1</v>
      </c>
      <c r="F109" s="7" t="s">
        <v>157</v>
      </c>
    </row>
    <row r="110" spans="1:6" x14ac:dyDescent="0.25">
      <c r="A110">
        <v>91</v>
      </c>
      <c r="B110" s="3">
        <v>42293</v>
      </c>
      <c r="C110">
        <v>59</v>
      </c>
      <c r="D110" t="s">
        <v>9</v>
      </c>
      <c r="E110">
        <v>-1</v>
      </c>
      <c r="F110" s="7" t="s">
        <v>158</v>
      </c>
    </row>
    <row r="111" spans="1:6" x14ac:dyDescent="0.25">
      <c r="A111">
        <v>52</v>
      </c>
      <c r="B111" s="3">
        <v>42294</v>
      </c>
      <c r="C111">
        <v>59</v>
      </c>
      <c r="D111" t="s">
        <v>9</v>
      </c>
      <c r="E111">
        <v>-1</v>
      </c>
      <c r="F111" s="7" t="s">
        <v>159</v>
      </c>
    </row>
    <row r="112" spans="1:6" x14ac:dyDescent="0.25">
      <c r="A112">
        <v>84</v>
      </c>
      <c r="B112" s="3">
        <v>42294</v>
      </c>
      <c r="C112">
        <v>13</v>
      </c>
      <c r="D112" t="s">
        <v>6</v>
      </c>
      <c r="E112">
        <v>30</v>
      </c>
      <c r="F112" s="7" t="s">
        <v>160</v>
      </c>
    </row>
    <row r="113" spans="1:6" x14ac:dyDescent="0.25">
      <c r="A113">
        <v>27</v>
      </c>
      <c r="B113" s="3">
        <v>42297</v>
      </c>
      <c r="C113">
        <v>59</v>
      </c>
      <c r="D113" t="s">
        <v>9</v>
      </c>
      <c r="E113">
        <v>-1</v>
      </c>
      <c r="F113" s="7" t="s">
        <v>161</v>
      </c>
    </row>
    <row r="114" spans="1:6" x14ac:dyDescent="0.25">
      <c r="A114">
        <v>39</v>
      </c>
      <c r="B114" s="3">
        <v>42298</v>
      </c>
      <c r="C114">
        <v>36</v>
      </c>
      <c r="D114" t="s">
        <v>6</v>
      </c>
      <c r="E114">
        <v>42</v>
      </c>
      <c r="F114" s="7" t="s">
        <v>140</v>
      </c>
    </row>
    <row r="115" spans="1:6" x14ac:dyDescent="0.25">
      <c r="A115">
        <v>34</v>
      </c>
      <c r="B115" s="3">
        <v>42298</v>
      </c>
      <c r="C115">
        <v>18</v>
      </c>
      <c r="D115" t="s">
        <v>5</v>
      </c>
      <c r="E115">
        <v>68</v>
      </c>
      <c r="F115" s="7" t="s">
        <v>162</v>
      </c>
    </row>
    <row r="116" spans="1:6" x14ac:dyDescent="0.25">
      <c r="A116">
        <v>77</v>
      </c>
      <c r="B116" s="3">
        <v>42299</v>
      </c>
      <c r="C116">
        <v>40</v>
      </c>
      <c r="D116" t="s">
        <v>5</v>
      </c>
      <c r="E116">
        <v>88</v>
      </c>
      <c r="F116" s="7" t="s">
        <v>163</v>
      </c>
    </row>
    <row r="117" spans="1:6" x14ac:dyDescent="0.25">
      <c r="A117">
        <v>26</v>
      </c>
      <c r="B117" s="3">
        <v>42300</v>
      </c>
      <c r="C117">
        <v>8</v>
      </c>
      <c r="D117" t="s">
        <v>5</v>
      </c>
      <c r="E117">
        <v>81</v>
      </c>
      <c r="F117" s="7" t="s">
        <v>164</v>
      </c>
    </row>
    <row r="118" spans="1:6" x14ac:dyDescent="0.25">
      <c r="A118">
        <v>81</v>
      </c>
      <c r="B118" s="3">
        <v>42304</v>
      </c>
      <c r="C118">
        <v>18</v>
      </c>
      <c r="D118" t="s">
        <v>5</v>
      </c>
      <c r="E118">
        <v>45</v>
      </c>
      <c r="F118" s="7" t="s">
        <v>165</v>
      </c>
    </row>
    <row r="119" spans="1:6" x14ac:dyDescent="0.25">
      <c r="A119">
        <v>69</v>
      </c>
      <c r="B119" s="3">
        <v>42304</v>
      </c>
      <c r="C119">
        <v>18</v>
      </c>
      <c r="D119" t="s">
        <v>5</v>
      </c>
      <c r="E119">
        <v>55</v>
      </c>
      <c r="F119" s="7" t="s">
        <v>166</v>
      </c>
    </row>
    <row r="120" spans="1:6" x14ac:dyDescent="0.25">
      <c r="A120">
        <v>26</v>
      </c>
      <c r="B120" s="3">
        <v>42306</v>
      </c>
      <c r="C120">
        <v>27</v>
      </c>
      <c r="D120" t="s">
        <v>8</v>
      </c>
      <c r="E120">
        <v>26</v>
      </c>
      <c r="F120" s="7" t="s">
        <v>167</v>
      </c>
    </row>
    <row r="121" spans="1:6" x14ac:dyDescent="0.25">
      <c r="A121">
        <v>76</v>
      </c>
      <c r="B121" s="3">
        <v>42307</v>
      </c>
      <c r="C121">
        <v>36</v>
      </c>
      <c r="D121" t="s">
        <v>6</v>
      </c>
      <c r="E121">
        <v>87</v>
      </c>
      <c r="F121" s="7" t="s">
        <v>168</v>
      </c>
    </row>
    <row r="122" spans="1:6" x14ac:dyDescent="0.25">
      <c r="A122">
        <v>25</v>
      </c>
      <c r="B122" s="3">
        <v>42308</v>
      </c>
      <c r="C122">
        <v>55</v>
      </c>
      <c r="D122" t="s">
        <v>9</v>
      </c>
      <c r="E122">
        <v>-1</v>
      </c>
      <c r="F122" s="7" t="s">
        <v>169</v>
      </c>
    </row>
    <row r="123" spans="1:6" x14ac:dyDescent="0.25">
      <c r="A123">
        <v>56</v>
      </c>
      <c r="B123" s="3">
        <v>42310</v>
      </c>
      <c r="C123">
        <v>14</v>
      </c>
      <c r="D123" t="s">
        <v>6</v>
      </c>
      <c r="E123">
        <v>16</v>
      </c>
      <c r="F123" s="7" t="s">
        <v>170</v>
      </c>
    </row>
    <row r="124" spans="1:6" x14ac:dyDescent="0.25">
      <c r="A124">
        <v>29</v>
      </c>
      <c r="B124" s="3">
        <v>42311</v>
      </c>
      <c r="C124">
        <v>14</v>
      </c>
      <c r="D124" t="s">
        <v>6</v>
      </c>
      <c r="E124">
        <v>51</v>
      </c>
      <c r="F124" s="7" t="s">
        <v>171</v>
      </c>
    </row>
    <row r="125" spans="1:6" x14ac:dyDescent="0.25">
      <c r="A125">
        <v>41</v>
      </c>
      <c r="B125" s="3">
        <v>42313</v>
      </c>
      <c r="C125">
        <v>18</v>
      </c>
      <c r="D125" t="s">
        <v>5</v>
      </c>
      <c r="E125">
        <v>9</v>
      </c>
      <c r="F125" s="7" t="s">
        <v>172</v>
      </c>
    </row>
    <row r="126" spans="1:6" x14ac:dyDescent="0.25">
      <c r="A126">
        <v>36</v>
      </c>
      <c r="B126" s="3">
        <v>42313</v>
      </c>
      <c r="C126">
        <v>10</v>
      </c>
      <c r="D126" t="s">
        <v>6</v>
      </c>
      <c r="E126">
        <v>50</v>
      </c>
      <c r="F126" s="7" t="s">
        <v>173</v>
      </c>
    </row>
    <row r="127" spans="1:6" x14ac:dyDescent="0.25">
      <c r="A127">
        <v>41</v>
      </c>
      <c r="B127" s="3">
        <v>42314</v>
      </c>
      <c r="C127">
        <v>13</v>
      </c>
      <c r="D127" t="s">
        <v>6</v>
      </c>
      <c r="E127">
        <v>3</v>
      </c>
      <c r="F127" s="7" t="s">
        <v>174</v>
      </c>
    </row>
    <row r="128" spans="1:6" x14ac:dyDescent="0.25">
      <c r="A128">
        <v>27</v>
      </c>
      <c r="B128" s="3">
        <v>42315</v>
      </c>
      <c r="C128">
        <v>23</v>
      </c>
      <c r="D128" t="s">
        <v>6</v>
      </c>
      <c r="E128">
        <v>17</v>
      </c>
      <c r="F128" s="7" t="s">
        <v>175</v>
      </c>
    </row>
    <row r="129" spans="1:6" x14ac:dyDescent="0.25">
      <c r="A129">
        <v>69</v>
      </c>
      <c r="B129" s="3">
        <v>42316</v>
      </c>
      <c r="C129">
        <v>8</v>
      </c>
      <c r="D129" t="s">
        <v>5</v>
      </c>
      <c r="E129">
        <v>26</v>
      </c>
      <c r="F129" s="7" t="s">
        <v>176</v>
      </c>
    </row>
    <row r="130" spans="1:6" x14ac:dyDescent="0.25">
      <c r="A130">
        <v>54</v>
      </c>
      <c r="B130" s="3">
        <v>42316</v>
      </c>
      <c r="C130">
        <v>18</v>
      </c>
      <c r="D130" t="s">
        <v>5</v>
      </c>
      <c r="E130">
        <v>36</v>
      </c>
      <c r="F130" s="7" t="s">
        <v>177</v>
      </c>
    </row>
    <row r="131" spans="1:6" x14ac:dyDescent="0.25">
      <c r="A131">
        <v>85</v>
      </c>
      <c r="B131" s="3">
        <v>42317</v>
      </c>
      <c r="C131">
        <v>36</v>
      </c>
      <c r="D131" t="s">
        <v>6</v>
      </c>
      <c r="E131">
        <v>45</v>
      </c>
      <c r="F131" s="7" t="s">
        <v>178</v>
      </c>
    </row>
    <row r="132" spans="1:6" x14ac:dyDescent="0.25">
      <c r="A132">
        <v>81</v>
      </c>
      <c r="B132" s="3">
        <v>42319</v>
      </c>
      <c r="C132">
        <v>36</v>
      </c>
      <c r="D132" t="s">
        <v>6</v>
      </c>
      <c r="E132">
        <v>97</v>
      </c>
      <c r="F132" s="7" t="s">
        <v>179</v>
      </c>
    </row>
    <row r="133" spans="1:6" x14ac:dyDescent="0.25">
      <c r="A133">
        <v>39</v>
      </c>
      <c r="B133" s="3">
        <v>42320</v>
      </c>
      <c r="C133">
        <v>13</v>
      </c>
      <c r="D133" t="s">
        <v>6</v>
      </c>
      <c r="E133">
        <v>96</v>
      </c>
      <c r="F133" s="7" t="s">
        <v>180</v>
      </c>
    </row>
    <row r="134" spans="1:6" x14ac:dyDescent="0.25">
      <c r="A134">
        <v>54</v>
      </c>
      <c r="B134" s="3">
        <v>42322</v>
      </c>
      <c r="C134">
        <v>36</v>
      </c>
      <c r="D134" t="s">
        <v>6</v>
      </c>
      <c r="E134">
        <v>23</v>
      </c>
      <c r="F134" s="7" t="s">
        <v>60</v>
      </c>
    </row>
    <row r="135" spans="1:6" x14ac:dyDescent="0.25">
      <c r="A135">
        <v>40</v>
      </c>
      <c r="B135" s="3">
        <v>42323</v>
      </c>
      <c r="C135">
        <v>43</v>
      </c>
      <c r="D135" t="s">
        <v>5</v>
      </c>
      <c r="E135">
        <v>23</v>
      </c>
      <c r="F135" s="7" t="s">
        <v>181</v>
      </c>
    </row>
    <row r="136" spans="1:6" x14ac:dyDescent="0.25">
      <c r="A136">
        <v>69</v>
      </c>
      <c r="B136" s="3">
        <v>42324</v>
      </c>
      <c r="C136">
        <v>36</v>
      </c>
      <c r="D136" t="s">
        <v>6</v>
      </c>
      <c r="E136">
        <v>22</v>
      </c>
      <c r="F136" s="7" t="s">
        <v>182</v>
      </c>
    </row>
    <row r="137" spans="1:6" x14ac:dyDescent="0.25">
      <c r="A137">
        <v>36</v>
      </c>
      <c r="B137" s="3">
        <v>42325</v>
      </c>
      <c r="C137">
        <v>23</v>
      </c>
      <c r="D137" t="s">
        <v>6</v>
      </c>
      <c r="E137">
        <v>63</v>
      </c>
      <c r="F137" s="7" t="s">
        <v>183</v>
      </c>
    </row>
    <row r="138" spans="1:6" x14ac:dyDescent="0.25">
      <c r="A138">
        <v>69</v>
      </c>
      <c r="B138" s="3">
        <v>42327</v>
      </c>
      <c r="C138">
        <v>27</v>
      </c>
      <c r="D138" t="s">
        <v>8</v>
      </c>
      <c r="E138">
        <v>96</v>
      </c>
      <c r="F138" s="7" t="s">
        <v>184</v>
      </c>
    </row>
    <row r="139" spans="1:6" x14ac:dyDescent="0.25">
      <c r="A139">
        <v>49</v>
      </c>
      <c r="B139" s="3">
        <v>42327</v>
      </c>
      <c r="C139">
        <v>36</v>
      </c>
      <c r="D139" t="s">
        <v>6</v>
      </c>
      <c r="E139">
        <v>68</v>
      </c>
      <c r="F139" s="7" t="s">
        <v>185</v>
      </c>
    </row>
    <row r="140" spans="1:6" x14ac:dyDescent="0.25">
      <c r="A140">
        <v>43</v>
      </c>
      <c r="B140" s="3">
        <v>42328</v>
      </c>
      <c r="C140">
        <v>3</v>
      </c>
      <c r="D140" t="s">
        <v>5</v>
      </c>
      <c r="E140">
        <v>40</v>
      </c>
      <c r="F140" s="7" t="s">
        <v>186</v>
      </c>
    </row>
    <row r="141" spans="1:6" x14ac:dyDescent="0.25">
      <c r="A141">
        <v>44</v>
      </c>
      <c r="B141" s="3">
        <v>42331</v>
      </c>
      <c r="C141">
        <v>39</v>
      </c>
      <c r="D141" t="s">
        <v>5</v>
      </c>
      <c r="E141">
        <v>15</v>
      </c>
      <c r="F141" s="7" t="s">
        <v>187</v>
      </c>
    </row>
    <row r="142" spans="1:6" x14ac:dyDescent="0.25">
      <c r="A142">
        <v>50</v>
      </c>
      <c r="B142" s="3">
        <v>42333</v>
      </c>
      <c r="C142">
        <v>8</v>
      </c>
      <c r="D142" t="s">
        <v>5</v>
      </c>
      <c r="E142">
        <v>1</v>
      </c>
      <c r="F142" s="7" t="s">
        <v>188</v>
      </c>
    </row>
    <row r="143" spans="1:6" x14ac:dyDescent="0.25">
      <c r="A143">
        <v>29</v>
      </c>
      <c r="B143" s="3">
        <v>42333</v>
      </c>
      <c r="C143">
        <v>8</v>
      </c>
      <c r="D143" t="s">
        <v>5</v>
      </c>
      <c r="E143">
        <v>94</v>
      </c>
      <c r="F143" s="7" t="s">
        <v>189</v>
      </c>
    </row>
    <row r="144" spans="1:6" x14ac:dyDescent="0.25">
      <c r="A144">
        <v>55</v>
      </c>
      <c r="B144" s="3">
        <v>42334</v>
      </c>
      <c r="C144">
        <v>49</v>
      </c>
      <c r="D144" t="s">
        <v>8</v>
      </c>
      <c r="E144">
        <v>84</v>
      </c>
      <c r="F144" s="7" t="s">
        <v>190</v>
      </c>
    </row>
    <row r="145" spans="1:6" x14ac:dyDescent="0.25">
      <c r="A145">
        <v>60</v>
      </c>
      <c r="B145" s="3">
        <v>42335</v>
      </c>
      <c r="C145">
        <v>47</v>
      </c>
      <c r="D145" t="s">
        <v>5</v>
      </c>
      <c r="E145">
        <v>23</v>
      </c>
      <c r="F145" s="7" t="s">
        <v>191</v>
      </c>
    </row>
    <row r="146" spans="1:6" x14ac:dyDescent="0.25">
      <c r="A146">
        <v>74</v>
      </c>
      <c r="B146" s="3">
        <v>42335</v>
      </c>
      <c r="C146">
        <v>36</v>
      </c>
      <c r="D146" t="s">
        <v>6</v>
      </c>
      <c r="E146">
        <v>15</v>
      </c>
      <c r="F146" s="7" t="s">
        <v>192</v>
      </c>
    </row>
    <row r="147" spans="1:6" x14ac:dyDescent="0.25">
      <c r="A147">
        <v>84</v>
      </c>
      <c r="B147" s="3">
        <v>42336</v>
      </c>
      <c r="C147">
        <v>58</v>
      </c>
      <c r="D147" t="s">
        <v>9</v>
      </c>
      <c r="E147">
        <v>-1</v>
      </c>
      <c r="F147" s="7" t="s">
        <v>193</v>
      </c>
    </row>
    <row r="148" spans="1:6" x14ac:dyDescent="0.25">
      <c r="A148">
        <v>83</v>
      </c>
      <c r="B148" s="3">
        <v>42337</v>
      </c>
      <c r="C148">
        <v>49</v>
      </c>
      <c r="D148" t="s">
        <v>8</v>
      </c>
      <c r="E148">
        <v>47</v>
      </c>
      <c r="F148" s="7" t="s">
        <v>194</v>
      </c>
    </row>
    <row r="149" spans="1:6" x14ac:dyDescent="0.25">
      <c r="A149">
        <v>94</v>
      </c>
      <c r="B149" s="3">
        <v>42337</v>
      </c>
      <c r="C149">
        <v>32</v>
      </c>
      <c r="D149" t="s">
        <v>7</v>
      </c>
      <c r="E149">
        <v>-1</v>
      </c>
      <c r="F149" s="7" t="s">
        <v>195</v>
      </c>
    </row>
    <row r="150" spans="1:6" x14ac:dyDescent="0.25">
      <c r="A150">
        <v>74</v>
      </c>
      <c r="B150" s="3">
        <v>42339</v>
      </c>
      <c r="C150">
        <v>13</v>
      </c>
      <c r="D150" t="s">
        <v>6</v>
      </c>
      <c r="E150">
        <v>28</v>
      </c>
      <c r="F150" s="7" t="s">
        <v>196</v>
      </c>
    </row>
    <row r="151" spans="1:6" x14ac:dyDescent="0.25">
      <c r="A151">
        <v>69</v>
      </c>
      <c r="B151" s="3">
        <v>42340</v>
      </c>
      <c r="C151">
        <v>18</v>
      </c>
      <c r="D151" t="s">
        <v>5</v>
      </c>
      <c r="E151">
        <v>1</v>
      </c>
      <c r="F151" s="7" t="s">
        <v>166</v>
      </c>
    </row>
    <row r="152" spans="1:6" x14ac:dyDescent="0.25">
      <c r="A152">
        <v>98</v>
      </c>
      <c r="B152" s="3">
        <v>42341</v>
      </c>
      <c r="C152">
        <v>1</v>
      </c>
      <c r="D152" t="s">
        <v>9</v>
      </c>
      <c r="E152">
        <v>-1</v>
      </c>
      <c r="F152" s="7" t="s">
        <v>197</v>
      </c>
    </row>
    <row r="153" spans="1:6" x14ac:dyDescent="0.25">
      <c r="A153">
        <v>52</v>
      </c>
      <c r="B153" s="3">
        <v>42342</v>
      </c>
      <c r="C153">
        <v>36</v>
      </c>
      <c r="D153" t="s">
        <v>6</v>
      </c>
      <c r="E153">
        <v>16</v>
      </c>
      <c r="F153" s="7" t="s">
        <v>198</v>
      </c>
    </row>
    <row r="154" spans="1:6" x14ac:dyDescent="0.25">
      <c r="A154">
        <v>88</v>
      </c>
      <c r="B154" s="3">
        <v>42342</v>
      </c>
      <c r="C154">
        <v>56</v>
      </c>
      <c r="D154" t="s">
        <v>9</v>
      </c>
      <c r="E154">
        <v>-1</v>
      </c>
      <c r="F154" s="7" t="s">
        <v>199</v>
      </c>
    </row>
    <row r="155" spans="1:6" x14ac:dyDescent="0.25">
      <c r="A155">
        <v>52</v>
      </c>
      <c r="B155" s="3">
        <v>42344</v>
      </c>
      <c r="C155">
        <v>36</v>
      </c>
      <c r="D155" t="s">
        <v>6</v>
      </c>
      <c r="E155">
        <v>11</v>
      </c>
      <c r="F155" s="7" t="s">
        <v>198</v>
      </c>
    </row>
    <row r="156" spans="1:6" x14ac:dyDescent="0.25">
      <c r="A156">
        <v>70</v>
      </c>
      <c r="B156" s="3">
        <v>42345</v>
      </c>
      <c r="C156">
        <v>36</v>
      </c>
      <c r="D156" t="s">
        <v>6</v>
      </c>
      <c r="E156">
        <v>81</v>
      </c>
      <c r="F156" s="7" t="s">
        <v>200</v>
      </c>
    </row>
    <row r="157" spans="1:6" x14ac:dyDescent="0.25">
      <c r="A157">
        <v>59</v>
      </c>
      <c r="B157" s="3">
        <v>42348</v>
      </c>
      <c r="C157">
        <v>36</v>
      </c>
      <c r="D157" t="s">
        <v>6</v>
      </c>
      <c r="E157">
        <v>41</v>
      </c>
      <c r="F157" s="7" t="s">
        <v>201</v>
      </c>
    </row>
    <row r="158" spans="1:6" x14ac:dyDescent="0.25">
      <c r="A158">
        <v>74</v>
      </c>
      <c r="B158" s="3">
        <v>42349</v>
      </c>
      <c r="C158">
        <v>43</v>
      </c>
      <c r="D158" t="s">
        <v>5</v>
      </c>
      <c r="E158">
        <v>16</v>
      </c>
      <c r="F158" s="7" t="s">
        <v>202</v>
      </c>
    </row>
    <row r="159" spans="1:6" x14ac:dyDescent="0.25">
      <c r="A159">
        <v>91</v>
      </c>
      <c r="B159" s="3">
        <v>42349</v>
      </c>
      <c r="C159">
        <v>18</v>
      </c>
      <c r="D159" t="s">
        <v>5</v>
      </c>
      <c r="E159">
        <v>45</v>
      </c>
      <c r="F159" s="7" t="s">
        <v>203</v>
      </c>
    </row>
    <row r="160" spans="1:6" x14ac:dyDescent="0.25">
      <c r="A160">
        <v>40</v>
      </c>
      <c r="B160" s="3">
        <v>42350</v>
      </c>
      <c r="C160">
        <v>10</v>
      </c>
      <c r="D160" t="s">
        <v>6</v>
      </c>
      <c r="E160">
        <v>57</v>
      </c>
      <c r="F160" s="7" t="s">
        <v>204</v>
      </c>
    </row>
    <row r="161" spans="1:6" x14ac:dyDescent="0.25">
      <c r="A161">
        <v>55</v>
      </c>
      <c r="B161" s="3">
        <v>42351</v>
      </c>
      <c r="C161">
        <v>36</v>
      </c>
      <c r="D161" t="s">
        <v>6</v>
      </c>
      <c r="E161">
        <v>37</v>
      </c>
      <c r="F161" s="7" t="s">
        <v>141</v>
      </c>
    </row>
    <row r="162" spans="1:6" x14ac:dyDescent="0.25">
      <c r="A162">
        <v>29</v>
      </c>
      <c r="B162" s="3">
        <v>42351</v>
      </c>
      <c r="C162">
        <v>33</v>
      </c>
      <c r="D162" t="s">
        <v>8</v>
      </c>
      <c r="E162">
        <v>43</v>
      </c>
      <c r="F162" s="7" t="s">
        <v>205</v>
      </c>
    </row>
    <row r="163" spans="1:6" x14ac:dyDescent="0.25">
      <c r="A163">
        <v>36</v>
      </c>
      <c r="B163" s="3">
        <v>42352</v>
      </c>
      <c r="C163">
        <v>10</v>
      </c>
      <c r="D163" t="s">
        <v>6</v>
      </c>
      <c r="E163">
        <v>74</v>
      </c>
      <c r="F163" s="7" t="s">
        <v>173</v>
      </c>
    </row>
    <row r="164" spans="1:6" x14ac:dyDescent="0.25">
      <c r="A164">
        <v>27</v>
      </c>
      <c r="B164" s="3">
        <v>42353</v>
      </c>
      <c r="C164">
        <v>8</v>
      </c>
      <c r="D164" t="s">
        <v>5</v>
      </c>
      <c r="E164">
        <v>62</v>
      </c>
      <c r="F164" s="7" t="s">
        <v>206</v>
      </c>
    </row>
    <row r="165" spans="1:6" x14ac:dyDescent="0.25">
      <c r="A165">
        <v>74</v>
      </c>
      <c r="B165" s="3">
        <v>42355</v>
      </c>
      <c r="C165">
        <v>23</v>
      </c>
      <c r="D165" t="s">
        <v>6</v>
      </c>
      <c r="E165">
        <v>48</v>
      </c>
      <c r="F165" s="7" t="s">
        <v>207</v>
      </c>
    </row>
    <row r="166" spans="1:6" x14ac:dyDescent="0.25">
      <c r="A166">
        <v>56</v>
      </c>
      <c r="B166" s="3">
        <v>42357</v>
      </c>
      <c r="C166">
        <v>8</v>
      </c>
      <c r="D166" t="s">
        <v>5</v>
      </c>
      <c r="E166">
        <v>90</v>
      </c>
      <c r="F166" s="7" t="s">
        <v>208</v>
      </c>
    </row>
    <row r="167" spans="1:6" x14ac:dyDescent="0.25">
      <c r="A167">
        <v>84</v>
      </c>
      <c r="B167" s="3">
        <v>42358</v>
      </c>
      <c r="C167">
        <v>51</v>
      </c>
      <c r="D167" t="s">
        <v>8</v>
      </c>
      <c r="E167">
        <v>65</v>
      </c>
      <c r="F167" s="7" t="s">
        <v>209</v>
      </c>
    </row>
    <row r="168" spans="1:6" x14ac:dyDescent="0.25">
      <c r="A168">
        <v>25</v>
      </c>
      <c r="B168" s="3">
        <v>42362</v>
      </c>
      <c r="C168">
        <v>43</v>
      </c>
      <c r="D168" t="s">
        <v>5</v>
      </c>
      <c r="E168">
        <v>17</v>
      </c>
      <c r="F168" s="7" t="s">
        <v>210</v>
      </c>
    </row>
    <row r="169" spans="1:6" x14ac:dyDescent="0.25">
      <c r="A169">
        <v>97</v>
      </c>
      <c r="B169" s="3">
        <v>42362</v>
      </c>
      <c r="C169">
        <v>36</v>
      </c>
      <c r="D169" t="s">
        <v>6</v>
      </c>
      <c r="E169">
        <v>98</v>
      </c>
      <c r="F169" s="7" t="s">
        <v>211</v>
      </c>
    </row>
    <row r="170" spans="1:6" x14ac:dyDescent="0.25">
      <c r="A170">
        <v>67</v>
      </c>
      <c r="B170" s="3">
        <v>42363</v>
      </c>
      <c r="C170">
        <v>13</v>
      </c>
      <c r="D170" t="s">
        <v>6</v>
      </c>
      <c r="E170">
        <v>73</v>
      </c>
      <c r="F170" s="7" t="s">
        <v>212</v>
      </c>
    </row>
    <row r="171" spans="1:6" x14ac:dyDescent="0.25">
      <c r="A171">
        <v>86</v>
      </c>
      <c r="B171" s="3">
        <v>42363</v>
      </c>
      <c r="C171">
        <v>36</v>
      </c>
      <c r="D171" t="s">
        <v>6</v>
      </c>
      <c r="E171">
        <v>45</v>
      </c>
      <c r="F171" s="7" t="s">
        <v>213</v>
      </c>
    </row>
    <row r="172" spans="1:6" x14ac:dyDescent="0.25">
      <c r="A172">
        <v>55</v>
      </c>
      <c r="B172" s="3">
        <v>42364</v>
      </c>
      <c r="C172">
        <v>34</v>
      </c>
      <c r="D172" t="s">
        <v>8</v>
      </c>
      <c r="E172">
        <v>74</v>
      </c>
      <c r="F172" s="7" t="s">
        <v>214</v>
      </c>
    </row>
    <row r="173" spans="1:6" x14ac:dyDescent="0.25">
      <c r="A173">
        <v>74</v>
      </c>
      <c r="B173" s="3">
        <v>42364</v>
      </c>
      <c r="C173">
        <v>23</v>
      </c>
      <c r="D173" t="s">
        <v>6</v>
      </c>
      <c r="E173">
        <v>10</v>
      </c>
      <c r="F173" s="7" t="s">
        <v>207</v>
      </c>
    </row>
    <row r="174" spans="1:6" x14ac:dyDescent="0.25">
      <c r="A174">
        <v>79</v>
      </c>
      <c r="B174" s="3">
        <v>42364</v>
      </c>
      <c r="C174">
        <v>36</v>
      </c>
      <c r="D174" t="s">
        <v>6</v>
      </c>
      <c r="E174">
        <v>86</v>
      </c>
      <c r="F174" s="7" t="s">
        <v>215</v>
      </c>
    </row>
    <row r="175" spans="1:6" x14ac:dyDescent="0.25">
      <c r="A175">
        <v>60</v>
      </c>
      <c r="B175" s="3">
        <v>42365</v>
      </c>
      <c r="C175">
        <v>36</v>
      </c>
      <c r="D175" t="s">
        <v>6</v>
      </c>
      <c r="E175">
        <v>62</v>
      </c>
      <c r="F175" s="7" t="s">
        <v>144</v>
      </c>
    </row>
    <row r="176" spans="1:6" x14ac:dyDescent="0.25">
      <c r="A176">
        <v>79</v>
      </c>
      <c r="B176" s="3">
        <v>42366</v>
      </c>
      <c r="C176">
        <v>36</v>
      </c>
      <c r="D176" t="s">
        <v>6</v>
      </c>
      <c r="E176">
        <v>71</v>
      </c>
      <c r="F176" s="7" t="s">
        <v>215</v>
      </c>
    </row>
    <row r="177" spans="1:6" x14ac:dyDescent="0.25">
      <c r="A177">
        <v>31</v>
      </c>
      <c r="B177" s="3">
        <v>42367</v>
      </c>
      <c r="C177">
        <v>23</v>
      </c>
      <c r="D177" t="s">
        <v>6</v>
      </c>
      <c r="E177">
        <v>25</v>
      </c>
      <c r="F177" s="7" t="s">
        <v>216</v>
      </c>
    </row>
    <row r="178" spans="1:6" x14ac:dyDescent="0.25">
      <c r="A178">
        <v>97</v>
      </c>
      <c r="B178" s="3">
        <v>42367</v>
      </c>
      <c r="C178">
        <v>36</v>
      </c>
      <c r="D178" t="s">
        <v>6</v>
      </c>
      <c r="E178">
        <v>70</v>
      </c>
      <c r="F178" s="7" t="s">
        <v>211</v>
      </c>
    </row>
    <row r="179" spans="1:6" x14ac:dyDescent="0.25">
      <c r="A179">
        <v>59</v>
      </c>
      <c r="B179" s="3">
        <v>42370</v>
      </c>
      <c r="C179">
        <v>51</v>
      </c>
      <c r="D179" t="s">
        <v>8</v>
      </c>
      <c r="E179">
        <v>9</v>
      </c>
      <c r="F179" s="7" t="s">
        <v>217</v>
      </c>
    </row>
    <row r="180" spans="1:6" x14ac:dyDescent="0.25">
      <c r="A180">
        <v>62</v>
      </c>
      <c r="B180" s="3">
        <v>42372</v>
      </c>
      <c r="C180">
        <v>17</v>
      </c>
      <c r="D180" t="s">
        <v>6</v>
      </c>
      <c r="E180">
        <v>32</v>
      </c>
      <c r="F180" s="7" t="s">
        <v>218</v>
      </c>
    </row>
    <row r="181" spans="1:6" x14ac:dyDescent="0.25">
      <c r="A181">
        <v>74</v>
      </c>
      <c r="B181" s="3">
        <v>42373</v>
      </c>
      <c r="C181">
        <v>46</v>
      </c>
      <c r="D181" t="s">
        <v>8</v>
      </c>
      <c r="E181">
        <v>50</v>
      </c>
      <c r="F181" s="7" t="s">
        <v>219</v>
      </c>
    </row>
    <row r="182" spans="1:6" x14ac:dyDescent="0.25">
      <c r="A182">
        <v>28</v>
      </c>
      <c r="B182" s="3">
        <v>42373</v>
      </c>
      <c r="C182">
        <v>8</v>
      </c>
      <c r="D182" t="s">
        <v>5</v>
      </c>
      <c r="E182">
        <v>65</v>
      </c>
      <c r="F182" s="7" t="s">
        <v>220</v>
      </c>
    </row>
    <row r="183" spans="1:6" x14ac:dyDescent="0.25">
      <c r="A183">
        <v>76</v>
      </c>
      <c r="B183" s="3">
        <v>42375</v>
      </c>
      <c r="C183">
        <v>43</v>
      </c>
      <c r="D183" t="s">
        <v>5</v>
      </c>
      <c r="E183">
        <v>97</v>
      </c>
      <c r="F183" s="7" t="s">
        <v>221</v>
      </c>
    </row>
    <row r="184" spans="1:6" x14ac:dyDescent="0.25">
      <c r="A184">
        <v>42</v>
      </c>
      <c r="B184" s="3">
        <v>42375</v>
      </c>
      <c r="C184">
        <v>46</v>
      </c>
      <c r="D184" t="s">
        <v>8</v>
      </c>
      <c r="E184">
        <v>74</v>
      </c>
      <c r="F184" s="7" t="s">
        <v>222</v>
      </c>
    </row>
    <row r="185" spans="1:6" x14ac:dyDescent="0.25">
      <c r="A185">
        <v>88</v>
      </c>
      <c r="B185" s="3">
        <v>42376</v>
      </c>
      <c r="C185">
        <v>18</v>
      </c>
      <c r="D185" t="s">
        <v>5</v>
      </c>
      <c r="E185">
        <v>36</v>
      </c>
      <c r="F185" s="7" t="s">
        <v>223</v>
      </c>
    </row>
    <row r="186" spans="1:6" x14ac:dyDescent="0.25">
      <c r="A186">
        <v>69</v>
      </c>
      <c r="B186" s="3">
        <v>42376</v>
      </c>
      <c r="C186">
        <v>26</v>
      </c>
      <c r="D186" t="s">
        <v>8</v>
      </c>
      <c r="E186">
        <v>12</v>
      </c>
      <c r="F186" s="7" t="s">
        <v>224</v>
      </c>
    </row>
    <row r="187" spans="1:6" x14ac:dyDescent="0.25">
      <c r="A187">
        <v>28</v>
      </c>
      <c r="B187" s="3">
        <v>42377</v>
      </c>
      <c r="C187">
        <v>42</v>
      </c>
      <c r="D187" t="s">
        <v>5</v>
      </c>
      <c r="E187">
        <v>96</v>
      </c>
      <c r="F187" s="7" t="s">
        <v>225</v>
      </c>
    </row>
    <row r="188" spans="1:6" x14ac:dyDescent="0.25">
      <c r="A188">
        <v>72</v>
      </c>
      <c r="B188" s="3">
        <v>42380</v>
      </c>
      <c r="C188">
        <v>1</v>
      </c>
      <c r="D188" t="s">
        <v>9</v>
      </c>
      <c r="E188">
        <v>-1</v>
      </c>
      <c r="F188" s="7" t="s">
        <v>226</v>
      </c>
    </row>
    <row r="189" spans="1:6" x14ac:dyDescent="0.25">
      <c r="A189">
        <v>78</v>
      </c>
      <c r="B189" s="3">
        <v>42381</v>
      </c>
      <c r="C189">
        <v>8</v>
      </c>
      <c r="D189" t="s">
        <v>5</v>
      </c>
      <c r="E189">
        <v>98</v>
      </c>
      <c r="F189" s="7" t="s">
        <v>227</v>
      </c>
    </row>
    <row r="190" spans="1:6" x14ac:dyDescent="0.25">
      <c r="A190">
        <v>34</v>
      </c>
      <c r="B190" s="3">
        <v>42382</v>
      </c>
      <c r="C190">
        <v>36</v>
      </c>
      <c r="D190" t="s">
        <v>6</v>
      </c>
      <c r="E190">
        <v>33</v>
      </c>
      <c r="F190" s="7" t="s">
        <v>114</v>
      </c>
    </row>
    <row r="191" spans="1:6" x14ac:dyDescent="0.25">
      <c r="A191">
        <v>78</v>
      </c>
      <c r="B191" s="3">
        <v>42383</v>
      </c>
      <c r="C191">
        <v>8</v>
      </c>
      <c r="D191" t="s">
        <v>5</v>
      </c>
      <c r="E191">
        <v>30</v>
      </c>
      <c r="F191" s="7" t="s">
        <v>227</v>
      </c>
    </row>
    <row r="192" spans="1:6" x14ac:dyDescent="0.25">
      <c r="A192">
        <v>87</v>
      </c>
      <c r="B192" s="3">
        <v>42384</v>
      </c>
      <c r="C192">
        <v>56</v>
      </c>
      <c r="D192" t="s">
        <v>9</v>
      </c>
      <c r="E192">
        <v>-1</v>
      </c>
      <c r="F192" s="7" t="s">
        <v>228</v>
      </c>
    </row>
    <row r="193" spans="1:6" x14ac:dyDescent="0.25">
      <c r="A193">
        <v>70</v>
      </c>
      <c r="B193" s="3">
        <v>42385</v>
      </c>
      <c r="C193">
        <v>23</v>
      </c>
      <c r="D193" t="s">
        <v>6</v>
      </c>
      <c r="E193">
        <v>19</v>
      </c>
      <c r="F193" s="7" t="s">
        <v>229</v>
      </c>
    </row>
    <row r="194" spans="1:6" x14ac:dyDescent="0.25">
      <c r="A194">
        <v>37</v>
      </c>
      <c r="B194" s="3">
        <v>42386</v>
      </c>
      <c r="C194">
        <v>43</v>
      </c>
      <c r="D194" t="s">
        <v>5</v>
      </c>
      <c r="E194">
        <v>99</v>
      </c>
      <c r="F194" s="7" t="s">
        <v>230</v>
      </c>
    </row>
    <row r="195" spans="1:6" x14ac:dyDescent="0.25">
      <c r="A195">
        <v>54</v>
      </c>
      <c r="B195" s="3">
        <v>42387</v>
      </c>
      <c r="C195">
        <v>13</v>
      </c>
      <c r="D195" t="s">
        <v>6</v>
      </c>
      <c r="E195">
        <v>70</v>
      </c>
      <c r="F195" s="7" t="s">
        <v>231</v>
      </c>
    </row>
    <row r="196" spans="1:6" x14ac:dyDescent="0.25">
      <c r="A196">
        <v>85</v>
      </c>
      <c r="B196" s="3">
        <v>42388</v>
      </c>
      <c r="C196">
        <v>13</v>
      </c>
      <c r="D196" t="s">
        <v>6</v>
      </c>
      <c r="E196">
        <v>57</v>
      </c>
      <c r="F196" s="7" t="s">
        <v>232</v>
      </c>
    </row>
    <row r="197" spans="1:6" x14ac:dyDescent="0.25">
      <c r="A197">
        <v>30</v>
      </c>
      <c r="B197" s="3">
        <v>42390</v>
      </c>
      <c r="C197">
        <v>27</v>
      </c>
      <c r="D197" t="s">
        <v>8</v>
      </c>
      <c r="E197">
        <v>20</v>
      </c>
      <c r="F197" s="7" t="s">
        <v>233</v>
      </c>
    </row>
    <row r="198" spans="1:6" x14ac:dyDescent="0.25">
      <c r="A198">
        <v>37</v>
      </c>
      <c r="B198" s="3">
        <v>42390</v>
      </c>
      <c r="C198">
        <v>18</v>
      </c>
      <c r="D198" t="s">
        <v>5</v>
      </c>
      <c r="E198">
        <v>30</v>
      </c>
      <c r="F198" s="7" t="s">
        <v>234</v>
      </c>
    </row>
    <row r="199" spans="1:6" x14ac:dyDescent="0.25">
      <c r="A199">
        <v>91</v>
      </c>
      <c r="B199" s="3">
        <v>42390</v>
      </c>
      <c r="C199">
        <v>23</v>
      </c>
      <c r="D199" t="s">
        <v>6</v>
      </c>
      <c r="E199">
        <v>47</v>
      </c>
      <c r="F199" s="7" t="s">
        <v>235</v>
      </c>
    </row>
    <row r="200" spans="1:6" x14ac:dyDescent="0.25">
      <c r="A200">
        <v>34</v>
      </c>
      <c r="B200" s="3">
        <v>42392</v>
      </c>
      <c r="C200">
        <v>36</v>
      </c>
      <c r="D200" t="s">
        <v>6</v>
      </c>
      <c r="E200">
        <v>58</v>
      </c>
      <c r="F200" s="7" t="s">
        <v>114</v>
      </c>
    </row>
    <row r="201" spans="1:6" x14ac:dyDescent="0.25">
      <c r="A201">
        <v>88</v>
      </c>
      <c r="B201" s="3">
        <v>42397</v>
      </c>
      <c r="C201">
        <v>36</v>
      </c>
      <c r="D201" t="s">
        <v>6</v>
      </c>
      <c r="E201">
        <v>18</v>
      </c>
      <c r="F201" s="7" t="s">
        <v>236</v>
      </c>
    </row>
    <row r="202" spans="1:6" x14ac:dyDescent="0.25">
      <c r="A202">
        <v>50</v>
      </c>
      <c r="B202" s="3">
        <v>42399</v>
      </c>
      <c r="C202">
        <v>8</v>
      </c>
      <c r="D202" t="s">
        <v>5</v>
      </c>
      <c r="E202">
        <v>99</v>
      </c>
      <c r="F202" s="7" t="s">
        <v>188</v>
      </c>
    </row>
    <row r="203" spans="1:6" x14ac:dyDescent="0.25">
      <c r="A203">
        <v>62</v>
      </c>
      <c r="B203" s="3">
        <v>42401</v>
      </c>
      <c r="C203">
        <v>13</v>
      </c>
      <c r="D203" t="s">
        <v>6</v>
      </c>
      <c r="E203">
        <v>75</v>
      </c>
      <c r="F203" s="7" t="s">
        <v>237</v>
      </c>
    </row>
    <row r="204" spans="1:6" x14ac:dyDescent="0.25">
      <c r="A204">
        <v>73</v>
      </c>
      <c r="B204" s="3">
        <v>42402</v>
      </c>
      <c r="C204">
        <v>6</v>
      </c>
      <c r="D204" t="s">
        <v>5</v>
      </c>
      <c r="E204">
        <v>15</v>
      </c>
      <c r="F204" s="7" t="s">
        <v>238</v>
      </c>
    </row>
    <row r="205" spans="1:6" x14ac:dyDescent="0.25">
      <c r="A205">
        <v>46</v>
      </c>
      <c r="B205" s="3">
        <v>42402</v>
      </c>
      <c r="C205">
        <v>18</v>
      </c>
      <c r="D205" t="s">
        <v>5</v>
      </c>
      <c r="E205">
        <v>39</v>
      </c>
      <c r="F205" s="7" t="s">
        <v>239</v>
      </c>
    </row>
    <row r="206" spans="1:6" x14ac:dyDescent="0.25">
      <c r="A206">
        <v>50</v>
      </c>
      <c r="B206" s="3">
        <v>42403</v>
      </c>
      <c r="C206">
        <v>58</v>
      </c>
      <c r="D206" t="s">
        <v>9</v>
      </c>
      <c r="E206">
        <v>-1</v>
      </c>
      <c r="F206" s="7" t="s">
        <v>240</v>
      </c>
    </row>
    <row r="207" spans="1:6" x14ac:dyDescent="0.25">
      <c r="A207">
        <v>73</v>
      </c>
      <c r="B207" s="3">
        <v>42404</v>
      </c>
      <c r="C207">
        <v>59</v>
      </c>
      <c r="D207" t="s">
        <v>9</v>
      </c>
      <c r="E207">
        <v>-1</v>
      </c>
      <c r="F207" s="7" t="s">
        <v>241</v>
      </c>
    </row>
    <row r="208" spans="1:6" x14ac:dyDescent="0.25">
      <c r="A208">
        <v>79</v>
      </c>
      <c r="B208" s="3">
        <v>42406</v>
      </c>
      <c r="C208">
        <v>8</v>
      </c>
      <c r="D208" t="s">
        <v>5</v>
      </c>
      <c r="E208">
        <v>76</v>
      </c>
      <c r="F208" s="7" t="s">
        <v>242</v>
      </c>
    </row>
    <row r="209" spans="1:6" x14ac:dyDescent="0.25">
      <c r="A209">
        <v>72</v>
      </c>
      <c r="B209" s="3">
        <v>42406</v>
      </c>
      <c r="C209">
        <v>36</v>
      </c>
      <c r="D209" t="s">
        <v>6</v>
      </c>
      <c r="E209">
        <v>53</v>
      </c>
      <c r="F209" s="7" t="s">
        <v>243</v>
      </c>
    </row>
    <row r="210" spans="1:6" x14ac:dyDescent="0.25">
      <c r="A210">
        <v>81</v>
      </c>
      <c r="B210" s="3">
        <v>42407</v>
      </c>
      <c r="C210">
        <v>46</v>
      </c>
      <c r="D210" t="s">
        <v>8</v>
      </c>
      <c r="E210">
        <v>6</v>
      </c>
      <c r="F210" s="7" t="s">
        <v>244</v>
      </c>
    </row>
    <row r="211" spans="1:6" x14ac:dyDescent="0.25">
      <c r="A211">
        <v>92</v>
      </c>
      <c r="B211" s="3">
        <v>42408</v>
      </c>
      <c r="C211">
        <v>17</v>
      </c>
      <c r="D211" t="s">
        <v>6</v>
      </c>
      <c r="E211">
        <v>38</v>
      </c>
      <c r="F211" s="7" t="s">
        <v>245</v>
      </c>
    </row>
    <row r="212" spans="1:6" x14ac:dyDescent="0.25">
      <c r="A212">
        <v>56</v>
      </c>
      <c r="B212" s="3">
        <v>42410</v>
      </c>
      <c r="C212">
        <v>36</v>
      </c>
      <c r="D212" t="s">
        <v>6</v>
      </c>
      <c r="E212">
        <v>26</v>
      </c>
      <c r="F212" s="7" t="s">
        <v>246</v>
      </c>
    </row>
    <row r="213" spans="1:6" x14ac:dyDescent="0.25">
      <c r="A213">
        <v>32</v>
      </c>
      <c r="B213" s="3">
        <v>42410</v>
      </c>
      <c r="C213">
        <v>36</v>
      </c>
      <c r="D213" t="s">
        <v>6</v>
      </c>
      <c r="E213">
        <v>47</v>
      </c>
      <c r="F213" s="7" t="s">
        <v>128</v>
      </c>
    </row>
    <row r="214" spans="1:6" x14ac:dyDescent="0.25">
      <c r="A214">
        <v>25</v>
      </c>
      <c r="B214" s="3">
        <v>42411</v>
      </c>
      <c r="C214">
        <v>10</v>
      </c>
      <c r="D214" t="s">
        <v>6</v>
      </c>
      <c r="E214">
        <v>62</v>
      </c>
      <c r="F214" s="7" t="s">
        <v>247</v>
      </c>
    </row>
    <row r="215" spans="1:6" x14ac:dyDescent="0.25">
      <c r="A215">
        <v>76</v>
      </c>
      <c r="B215" s="3">
        <v>42411</v>
      </c>
      <c r="C215">
        <v>49</v>
      </c>
      <c r="D215" t="s">
        <v>8</v>
      </c>
      <c r="E215">
        <v>47</v>
      </c>
      <c r="F215" s="7" t="s">
        <v>248</v>
      </c>
    </row>
    <row r="216" spans="1:6" x14ac:dyDescent="0.25">
      <c r="A216">
        <v>48</v>
      </c>
      <c r="B216" s="3">
        <v>42411</v>
      </c>
      <c r="C216">
        <v>36</v>
      </c>
      <c r="D216" t="s">
        <v>6</v>
      </c>
      <c r="E216">
        <v>67</v>
      </c>
      <c r="F216" s="7" t="s">
        <v>50</v>
      </c>
    </row>
    <row r="217" spans="1:6" x14ac:dyDescent="0.25">
      <c r="A217">
        <v>75</v>
      </c>
      <c r="B217" s="3">
        <v>42411</v>
      </c>
      <c r="C217">
        <v>18</v>
      </c>
      <c r="D217" t="s">
        <v>5</v>
      </c>
      <c r="E217">
        <v>74</v>
      </c>
      <c r="F217" s="7" t="s">
        <v>103</v>
      </c>
    </row>
    <row r="218" spans="1:6" x14ac:dyDescent="0.25">
      <c r="A218">
        <v>55</v>
      </c>
      <c r="B218" s="3">
        <v>42413</v>
      </c>
      <c r="C218">
        <v>8</v>
      </c>
      <c r="D218" t="s">
        <v>5</v>
      </c>
      <c r="E218">
        <v>82</v>
      </c>
      <c r="F218" s="7" t="s">
        <v>249</v>
      </c>
    </row>
    <row r="219" spans="1:6" x14ac:dyDescent="0.25">
      <c r="A219">
        <v>77</v>
      </c>
      <c r="B219" s="3">
        <v>42414</v>
      </c>
      <c r="C219">
        <v>8</v>
      </c>
      <c r="D219" t="s">
        <v>5</v>
      </c>
      <c r="E219">
        <v>73</v>
      </c>
      <c r="F219" s="7" t="s">
        <v>138</v>
      </c>
    </row>
    <row r="220" spans="1:6" x14ac:dyDescent="0.25">
      <c r="A220">
        <v>33</v>
      </c>
      <c r="B220" s="3">
        <v>42414</v>
      </c>
      <c r="C220">
        <v>59</v>
      </c>
      <c r="D220" t="s">
        <v>9</v>
      </c>
      <c r="E220">
        <v>-1</v>
      </c>
      <c r="F220" s="7" t="s">
        <v>250</v>
      </c>
    </row>
    <row r="221" spans="1:6" x14ac:dyDescent="0.25">
      <c r="A221">
        <v>57</v>
      </c>
      <c r="B221" s="3">
        <v>42416</v>
      </c>
      <c r="C221">
        <v>13</v>
      </c>
      <c r="D221" t="s">
        <v>6</v>
      </c>
      <c r="E221">
        <v>32</v>
      </c>
      <c r="F221" s="7" t="s">
        <v>251</v>
      </c>
    </row>
    <row r="222" spans="1:6" x14ac:dyDescent="0.25">
      <c r="A222">
        <v>48</v>
      </c>
      <c r="B222" s="3">
        <v>42416</v>
      </c>
      <c r="C222">
        <v>10</v>
      </c>
      <c r="D222" t="s">
        <v>6</v>
      </c>
      <c r="E222">
        <v>96</v>
      </c>
      <c r="F222" s="7" t="s">
        <v>252</v>
      </c>
    </row>
    <row r="223" spans="1:6" x14ac:dyDescent="0.25">
      <c r="A223">
        <v>61</v>
      </c>
      <c r="B223" s="3">
        <v>42420</v>
      </c>
      <c r="C223">
        <v>46</v>
      </c>
      <c r="D223" t="s">
        <v>8</v>
      </c>
      <c r="E223">
        <v>84</v>
      </c>
      <c r="F223" s="7" t="s">
        <v>253</v>
      </c>
    </row>
    <row r="224" spans="1:6" x14ac:dyDescent="0.25">
      <c r="A224">
        <v>51</v>
      </c>
      <c r="B224" s="3">
        <v>42420</v>
      </c>
      <c r="C224">
        <v>8</v>
      </c>
      <c r="D224" t="s">
        <v>5</v>
      </c>
      <c r="E224">
        <v>9</v>
      </c>
      <c r="F224" s="7" t="s">
        <v>254</v>
      </c>
    </row>
    <row r="225" spans="1:6" x14ac:dyDescent="0.25">
      <c r="A225">
        <v>48</v>
      </c>
      <c r="B225" s="3">
        <v>42422</v>
      </c>
      <c r="C225">
        <v>36</v>
      </c>
      <c r="D225" t="s">
        <v>6</v>
      </c>
      <c r="E225">
        <v>49</v>
      </c>
      <c r="F225" s="7" t="s">
        <v>50</v>
      </c>
    </row>
    <row r="226" spans="1:6" x14ac:dyDescent="0.25">
      <c r="A226">
        <v>45</v>
      </c>
      <c r="B226" s="3">
        <v>42423</v>
      </c>
      <c r="C226">
        <v>58</v>
      </c>
      <c r="D226" t="s">
        <v>9</v>
      </c>
      <c r="E226">
        <v>-1</v>
      </c>
      <c r="F226" s="7" t="s">
        <v>255</v>
      </c>
    </row>
    <row r="227" spans="1:6" x14ac:dyDescent="0.25">
      <c r="A227">
        <v>78</v>
      </c>
      <c r="B227" s="3">
        <v>42424</v>
      </c>
      <c r="C227">
        <v>59</v>
      </c>
      <c r="D227" t="s">
        <v>9</v>
      </c>
      <c r="E227">
        <v>-1</v>
      </c>
      <c r="F227" s="7" t="s">
        <v>256</v>
      </c>
    </row>
    <row r="228" spans="1:6" x14ac:dyDescent="0.25">
      <c r="A228">
        <v>90</v>
      </c>
      <c r="B228" s="3">
        <v>42425</v>
      </c>
      <c r="C228">
        <v>8</v>
      </c>
      <c r="D228" t="s">
        <v>5</v>
      </c>
      <c r="E228">
        <v>5</v>
      </c>
      <c r="F228" s="7" t="s">
        <v>257</v>
      </c>
    </row>
    <row r="229" spans="1:6" x14ac:dyDescent="0.25">
      <c r="A229">
        <v>58</v>
      </c>
      <c r="B229" s="3">
        <v>42427</v>
      </c>
      <c r="C229">
        <v>18</v>
      </c>
      <c r="D229" t="s">
        <v>5</v>
      </c>
      <c r="E229">
        <v>41</v>
      </c>
      <c r="F229" s="7" t="s">
        <v>258</v>
      </c>
    </row>
    <row r="230" spans="1:6" x14ac:dyDescent="0.25">
      <c r="A230">
        <v>98</v>
      </c>
      <c r="B230" s="3">
        <v>42428</v>
      </c>
      <c r="C230">
        <v>51</v>
      </c>
      <c r="D230" t="s">
        <v>8</v>
      </c>
      <c r="E230">
        <v>16</v>
      </c>
      <c r="F230" s="7" t="s">
        <v>259</v>
      </c>
    </row>
    <row r="231" spans="1:6" x14ac:dyDescent="0.25">
      <c r="A231">
        <v>66</v>
      </c>
      <c r="B231" s="3">
        <v>42428</v>
      </c>
      <c r="C231">
        <v>46</v>
      </c>
      <c r="D231" t="s">
        <v>8</v>
      </c>
      <c r="E231">
        <v>33</v>
      </c>
      <c r="F231" s="7" t="s">
        <v>260</v>
      </c>
    </row>
    <row r="232" spans="1:6" x14ac:dyDescent="0.25">
      <c r="A232">
        <v>85</v>
      </c>
      <c r="B232" s="3">
        <v>42430</v>
      </c>
      <c r="C232">
        <v>43</v>
      </c>
      <c r="D232" t="s">
        <v>5</v>
      </c>
      <c r="E232">
        <v>13</v>
      </c>
      <c r="F232" s="7" t="s">
        <v>261</v>
      </c>
    </row>
    <row r="233" spans="1:6" x14ac:dyDescent="0.25">
      <c r="A233">
        <v>63</v>
      </c>
      <c r="B233" s="3">
        <v>42431</v>
      </c>
      <c r="C233">
        <v>8</v>
      </c>
      <c r="D233" t="s">
        <v>5</v>
      </c>
      <c r="E233">
        <v>47</v>
      </c>
      <c r="F233" s="7" t="s">
        <v>262</v>
      </c>
    </row>
    <row r="234" spans="1:6" x14ac:dyDescent="0.25">
      <c r="A234">
        <v>98</v>
      </c>
      <c r="B234" s="3">
        <v>42433</v>
      </c>
      <c r="C234">
        <v>46</v>
      </c>
      <c r="D234" t="s">
        <v>8</v>
      </c>
      <c r="E234">
        <v>36</v>
      </c>
      <c r="F234" s="7" t="s">
        <v>263</v>
      </c>
    </row>
    <row r="235" spans="1:6" x14ac:dyDescent="0.25">
      <c r="A235">
        <v>54</v>
      </c>
      <c r="B235" s="3">
        <v>42433</v>
      </c>
      <c r="C235">
        <v>1</v>
      </c>
      <c r="D235" t="s">
        <v>9</v>
      </c>
      <c r="E235">
        <v>-1</v>
      </c>
      <c r="F235" s="7" t="s">
        <v>264</v>
      </c>
    </row>
    <row r="236" spans="1:6" x14ac:dyDescent="0.25">
      <c r="A236">
        <v>98</v>
      </c>
      <c r="B236" s="3">
        <v>42435</v>
      </c>
      <c r="C236">
        <v>50</v>
      </c>
      <c r="D236" t="s">
        <v>8</v>
      </c>
      <c r="E236">
        <v>19</v>
      </c>
      <c r="F236" s="7" t="s">
        <v>265</v>
      </c>
    </row>
    <row r="237" spans="1:6" x14ac:dyDescent="0.25">
      <c r="A237">
        <v>34</v>
      </c>
      <c r="B237" s="3">
        <v>42436</v>
      </c>
      <c r="C237">
        <v>27</v>
      </c>
      <c r="D237" t="s">
        <v>8</v>
      </c>
      <c r="E237">
        <v>28</v>
      </c>
      <c r="F237" s="7" t="s">
        <v>266</v>
      </c>
    </row>
    <row r="238" spans="1:6" x14ac:dyDescent="0.25">
      <c r="A238">
        <v>31</v>
      </c>
      <c r="B238" s="3">
        <v>42438</v>
      </c>
      <c r="C238">
        <v>13</v>
      </c>
      <c r="D238" t="s">
        <v>6</v>
      </c>
      <c r="E238">
        <v>28</v>
      </c>
      <c r="F238" s="7" t="s">
        <v>267</v>
      </c>
    </row>
    <row r="239" spans="1:6" x14ac:dyDescent="0.25">
      <c r="A239">
        <v>36</v>
      </c>
      <c r="B239" s="3">
        <v>42438</v>
      </c>
      <c r="C239">
        <v>56</v>
      </c>
      <c r="D239" t="s">
        <v>9</v>
      </c>
      <c r="E239">
        <v>-1</v>
      </c>
      <c r="F239" s="7" t="s">
        <v>268</v>
      </c>
    </row>
    <row r="240" spans="1:6" x14ac:dyDescent="0.25">
      <c r="A240">
        <v>72</v>
      </c>
      <c r="B240" s="3">
        <v>42438</v>
      </c>
      <c r="C240">
        <v>8</v>
      </c>
      <c r="D240" t="s">
        <v>5</v>
      </c>
      <c r="E240">
        <v>56</v>
      </c>
      <c r="F240" s="7" t="s">
        <v>269</v>
      </c>
    </row>
    <row r="241" spans="1:6" x14ac:dyDescent="0.25">
      <c r="A241">
        <v>47</v>
      </c>
      <c r="B241" s="3">
        <v>42439</v>
      </c>
      <c r="C241">
        <v>43</v>
      </c>
      <c r="D241" t="s">
        <v>5</v>
      </c>
      <c r="E241">
        <v>74</v>
      </c>
      <c r="F241" s="7" t="s">
        <v>270</v>
      </c>
    </row>
    <row r="242" spans="1:6" x14ac:dyDescent="0.25">
      <c r="A242">
        <v>26</v>
      </c>
      <c r="B242" s="3">
        <v>42440</v>
      </c>
      <c r="C242">
        <v>18</v>
      </c>
      <c r="D242" t="s">
        <v>5</v>
      </c>
      <c r="E242">
        <v>88</v>
      </c>
      <c r="F242" s="7" t="s">
        <v>271</v>
      </c>
    </row>
    <row r="243" spans="1:6" x14ac:dyDescent="0.25">
      <c r="A243">
        <v>29</v>
      </c>
      <c r="B243" s="3">
        <v>42440</v>
      </c>
      <c r="C243">
        <v>36</v>
      </c>
      <c r="D243" t="s">
        <v>6</v>
      </c>
      <c r="E243">
        <v>37</v>
      </c>
      <c r="F243" s="7" t="s">
        <v>272</v>
      </c>
    </row>
    <row r="244" spans="1:6" x14ac:dyDescent="0.25">
      <c r="A244">
        <v>73</v>
      </c>
      <c r="B244" s="3">
        <v>42440</v>
      </c>
      <c r="C244">
        <v>36</v>
      </c>
      <c r="D244" t="s">
        <v>6</v>
      </c>
      <c r="E244">
        <v>23</v>
      </c>
      <c r="F244" s="7" t="s">
        <v>273</v>
      </c>
    </row>
    <row r="245" spans="1:6" x14ac:dyDescent="0.25">
      <c r="A245">
        <v>76</v>
      </c>
      <c r="B245" s="3">
        <v>42441</v>
      </c>
      <c r="C245">
        <v>23</v>
      </c>
      <c r="D245" t="s">
        <v>6</v>
      </c>
      <c r="E245">
        <v>10</v>
      </c>
      <c r="F245" s="7" t="s">
        <v>274</v>
      </c>
    </row>
    <row r="246" spans="1:6" x14ac:dyDescent="0.25">
      <c r="A246">
        <v>62</v>
      </c>
      <c r="B246" s="3">
        <v>42442</v>
      </c>
      <c r="C246">
        <v>10</v>
      </c>
      <c r="D246" t="s">
        <v>6</v>
      </c>
      <c r="E246">
        <v>14</v>
      </c>
      <c r="F246" s="7" t="s">
        <v>275</v>
      </c>
    </row>
    <row r="247" spans="1:6" x14ac:dyDescent="0.25">
      <c r="A247">
        <v>83</v>
      </c>
      <c r="B247" s="3">
        <v>42442</v>
      </c>
      <c r="C247">
        <v>23</v>
      </c>
      <c r="D247" t="s">
        <v>6</v>
      </c>
      <c r="E247">
        <v>73</v>
      </c>
      <c r="F247" s="7" t="s">
        <v>276</v>
      </c>
    </row>
    <row r="248" spans="1:6" x14ac:dyDescent="0.25">
      <c r="A248">
        <v>93</v>
      </c>
      <c r="B248" s="3">
        <v>42443</v>
      </c>
      <c r="C248">
        <v>13</v>
      </c>
      <c r="D248" t="s">
        <v>6</v>
      </c>
      <c r="E248">
        <v>26</v>
      </c>
      <c r="F248" s="7" t="s">
        <v>277</v>
      </c>
    </row>
    <row r="249" spans="1:6" x14ac:dyDescent="0.25">
      <c r="A249">
        <v>81</v>
      </c>
      <c r="B249" s="3">
        <v>42445</v>
      </c>
      <c r="C249">
        <v>59</v>
      </c>
      <c r="D249" t="s">
        <v>9</v>
      </c>
      <c r="E249">
        <v>-1</v>
      </c>
      <c r="F249" s="7" t="s">
        <v>90</v>
      </c>
    </row>
    <row r="250" spans="1:6" x14ac:dyDescent="0.25">
      <c r="A250">
        <v>56</v>
      </c>
      <c r="B250" s="3">
        <v>42446</v>
      </c>
      <c r="C250">
        <v>8</v>
      </c>
      <c r="D250" t="s">
        <v>5</v>
      </c>
      <c r="E250">
        <v>98</v>
      </c>
      <c r="F250" s="7" t="s">
        <v>208</v>
      </c>
    </row>
    <row r="251" spans="1:6" x14ac:dyDescent="0.25">
      <c r="A251">
        <v>78</v>
      </c>
      <c r="B251" s="3">
        <v>42446</v>
      </c>
      <c r="C251">
        <v>49</v>
      </c>
      <c r="D251" t="s">
        <v>8</v>
      </c>
      <c r="E251">
        <v>43</v>
      </c>
      <c r="F251" s="7" t="s">
        <v>278</v>
      </c>
    </row>
    <row r="252" spans="1:6" x14ac:dyDescent="0.25">
      <c r="A252">
        <v>91</v>
      </c>
      <c r="B252" s="3">
        <v>42447</v>
      </c>
      <c r="C252">
        <v>43</v>
      </c>
      <c r="D252" t="s">
        <v>5</v>
      </c>
      <c r="E252">
        <v>26</v>
      </c>
      <c r="F252" s="7" t="s">
        <v>279</v>
      </c>
    </row>
    <row r="253" spans="1:6" x14ac:dyDescent="0.25">
      <c r="A253">
        <v>69</v>
      </c>
      <c r="B253" s="3">
        <v>42448</v>
      </c>
      <c r="C253">
        <v>36</v>
      </c>
      <c r="D253" t="s">
        <v>6</v>
      </c>
      <c r="E253">
        <v>84</v>
      </c>
      <c r="F253" s="7" t="s">
        <v>182</v>
      </c>
    </row>
    <row r="254" spans="1:6" x14ac:dyDescent="0.25">
      <c r="A254">
        <v>77</v>
      </c>
      <c r="B254" s="3">
        <v>42448</v>
      </c>
      <c r="C254">
        <v>18</v>
      </c>
      <c r="D254" t="s">
        <v>5</v>
      </c>
      <c r="E254">
        <v>1</v>
      </c>
      <c r="F254" s="7" t="s">
        <v>280</v>
      </c>
    </row>
    <row r="255" spans="1:6" x14ac:dyDescent="0.25">
      <c r="A255">
        <v>33</v>
      </c>
      <c r="B255" s="3">
        <v>42449</v>
      </c>
      <c r="C255">
        <v>8</v>
      </c>
      <c r="D255" t="s">
        <v>5</v>
      </c>
      <c r="E255">
        <v>98</v>
      </c>
      <c r="F255" s="7" t="s">
        <v>281</v>
      </c>
    </row>
    <row r="256" spans="1:6" x14ac:dyDescent="0.25">
      <c r="A256">
        <v>85</v>
      </c>
      <c r="B256" s="3">
        <v>42450</v>
      </c>
      <c r="C256">
        <v>59</v>
      </c>
      <c r="D256" t="s">
        <v>9</v>
      </c>
      <c r="E256">
        <v>-1</v>
      </c>
      <c r="F256" s="7" t="s">
        <v>282</v>
      </c>
    </row>
    <row r="257" spans="1:6" x14ac:dyDescent="0.25">
      <c r="A257">
        <v>65</v>
      </c>
      <c r="B257" s="3">
        <v>42452</v>
      </c>
      <c r="C257">
        <v>55</v>
      </c>
      <c r="D257" t="s">
        <v>9</v>
      </c>
      <c r="E257">
        <v>-1</v>
      </c>
      <c r="F257" s="7" t="s">
        <v>283</v>
      </c>
    </row>
    <row r="258" spans="1:6" x14ac:dyDescent="0.25">
      <c r="A258">
        <v>36</v>
      </c>
      <c r="B258" s="3">
        <v>42456</v>
      </c>
      <c r="C258">
        <v>18</v>
      </c>
      <c r="D258" t="s">
        <v>5</v>
      </c>
      <c r="E258">
        <v>62</v>
      </c>
      <c r="F258" s="7" t="s">
        <v>284</v>
      </c>
    </row>
    <row r="259" spans="1:6" x14ac:dyDescent="0.25">
      <c r="A259">
        <v>58</v>
      </c>
      <c r="B259" s="3">
        <v>42458</v>
      </c>
      <c r="C259">
        <v>59</v>
      </c>
      <c r="D259" t="s">
        <v>9</v>
      </c>
      <c r="E259">
        <v>-1</v>
      </c>
      <c r="F259" s="7" t="s">
        <v>285</v>
      </c>
    </row>
    <row r="260" spans="1:6" x14ac:dyDescent="0.25">
      <c r="A260">
        <v>70</v>
      </c>
      <c r="B260" s="3">
        <v>42460</v>
      </c>
      <c r="C260">
        <v>32</v>
      </c>
      <c r="D260" t="s">
        <v>7</v>
      </c>
      <c r="E260">
        <v>-1</v>
      </c>
      <c r="F260" s="7" t="s">
        <v>286</v>
      </c>
    </row>
    <row r="261" spans="1:6" x14ac:dyDescent="0.25">
      <c r="A261">
        <v>29</v>
      </c>
      <c r="B261" s="3">
        <v>42460</v>
      </c>
      <c r="C261">
        <v>18</v>
      </c>
      <c r="D261" t="s">
        <v>5</v>
      </c>
      <c r="E261">
        <v>71</v>
      </c>
      <c r="F261" s="7" t="s">
        <v>287</v>
      </c>
    </row>
    <row r="262" spans="1:6" x14ac:dyDescent="0.25">
      <c r="A262">
        <v>51</v>
      </c>
      <c r="B262" s="3">
        <v>42461</v>
      </c>
      <c r="C262">
        <v>12</v>
      </c>
      <c r="D262" t="s">
        <v>6</v>
      </c>
      <c r="E262">
        <v>50</v>
      </c>
      <c r="F262" s="7" t="s">
        <v>288</v>
      </c>
    </row>
    <row r="263" spans="1:6" x14ac:dyDescent="0.25">
      <c r="A263">
        <v>78</v>
      </c>
      <c r="B263" s="3">
        <v>42461</v>
      </c>
      <c r="C263">
        <v>43</v>
      </c>
      <c r="D263" t="s">
        <v>5</v>
      </c>
      <c r="E263">
        <v>7</v>
      </c>
      <c r="F263" s="7" t="s">
        <v>289</v>
      </c>
    </row>
    <row r="264" spans="1:6" x14ac:dyDescent="0.25">
      <c r="A264">
        <v>41</v>
      </c>
      <c r="B264" s="3">
        <v>42463</v>
      </c>
      <c r="C264">
        <v>56</v>
      </c>
      <c r="D264" t="s">
        <v>9</v>
      </c>
      <c r="E264">
        <v>-1</v>
      </c>
      <c r="F264" s="7" t="s">
        <v>151</v>
      </c>
    </row>
    <row r="265" spans="1:6" x14ac:dyDescent="0.25">
      <c r="A265">
        <v>63</v>
      </c>
      <c r="B265" s="3">
        <v>42463</v>
      </c>
      <c r="C265">
        <v>46</v>
      </c>
      <c r="D265" t="s">
        <v>8</v>
      </c>
      <c r="E265">
        <v>75</v>
      </c>
      <c r="F265" s="7" t="s">
        <v>290</v>
      </c>
    </row>
    <row r="266" spans="1:6" x14ac:dyDescent="0.25">
      <c r="A266">
        <v>70</v>
      </c>
      <c r="B266" s="3">
        <v>42464</v>
      </c>
      <c r="C266">
        <v>36</v>
      </c>
      <c r="D266" t="s">
        <v>6</v>
      </c>
      <c r="E266">
        <v>50</v>
      </c>
      <c r="F266" s="7" t="s">
        <v>200</v>
      </c>
    </row>
    <row r="267" spans="1:6" x14ac:dyDescent="0.25">
      <c r="A267">
        <v>25</v>
      </c>
      <c r="B267" s="3">
        <v>42464</v>
      </c>
      <c r="C267">
        <v>34</v>
      </c>
      <c r="D267" t="s">
        <v>8</v>
      </c>
      <c r="E267">
        <v>59</v>
      </c>
      <c r="F267" s="7" t="s">
        <v>291</v>
      </c>
    </row>
    <row r="268" spans="1:6" x14ac:dyDescent="0.25">
      <c r="A268">
        <v>79</v>
      </c>
      <c r="B268" s="3">
        <v>42467</v>
      </c>
      <c r="C268">
        <v>18</v>
      </c>
      <c r="D268" t="s">
        <v>5</v>
      </c>
      <c r="E268">
        <v>65</v>
      </c>
      <c r="F268" s="7" t="s">
        <v>292</v>
      </c>
    </row>
    <row r="269" spans="1:6" x14ac:dyDescent="0.25">
      <c r="A269">
        <v>37</v>
      </c>
      <c r="B269" s="3">
        <v>42469</v>
      </c>
      <c r="C269">
        <v>23</v>
      </c>
      <c r="D269" t="s">
        <v>6</v>
      </c>
      <c r="E269">
        <v>47</v>
      </c>
      <c r="F269" s="7" t="s">
        <v>293</v>
      </c>
    </row>
    <row r="270" spans="1:6" x14ac:dyDescent="0.25">
      <c r="A270">
        <v>83</v>
      </c>
      <c r="B270" s="3">
        <v>42469</v>
      </c>
      <c r="C270">
        <v>56</v>
      </c>
      <c r="D270" t="s">
        <v>9</v>
      </c>
      <c r="E270">
        <v>-1</v>
      </c>
      <c r="F270" s="7" t="s">
        <v>294</v>
      </c>
    </row>
    <row r="271" spans="1:6" x14ac:dyDescent="0.25">
      <c r="A271">
        <v>64</v>
      </c>
      <c r="B271" s="3">
        <v>42471</v>
      </c>
      <c r="C271">
        <v>15</v>
      </c>
      <c r="D271" t="s">
        <v>5</v>
      </c>
      <c r="E271">
        <v>60</v>
      </c>
      <c r="F271" s="7" t="s">
        <v>295</v>
      </c>
    </row>
    <row r="272" spans="1:6" x14ac:dyDescent="0.25">
      <c r="A272">
        <v>76</v>
      </c>
      <c r="B272" s="3">
        <v>42472</v>
      </c>
      <c r="C272">
        <v>43</v>
      </c>
      <c r="D272" t="s">
        <v>5</v>
      </c>
      <c r="E272">
        <v>31</v>
      </c>
      <c r="F272" s="7" t="s">
        <v>221</v>
      </c>
    </row>
    <row r="273" spans="1:6" x14ac:dyDescent="0.25">
      <c r="A273">
        <v>61</v>
      </c>
      <c r="B273" s="3">
        <v>42472</v>
      </c>
      <c r="C273">
        <v>43</v>
      </c>
      <c r="D273" t="s">
        <v>5</v>
      </c>
      <c r="E273">
        <v>20</v>
      </c>
      <c r="F273" s="7" t="s">
        <v>296</v>
      </c>
    </row>
    <row r="274" spans="1:6" x14ac:dyDescent="0.25">
      <c r="A274">
        <v>49</v>
      </c>
      <c r="B274" s="3">
        <v>42473</v>
      </c>
      <c r="C274">
        <v>23</v>
      </c>
      <c r="D274" t="s">
        <v>6</v>
      </c>
      <c r="E274">
        <v>61</v>
      </c>
      <c r="F274" s="7" t="s">
        <v>297</v>
      </c>
    </row>
    <row r="275" spans="1:6" x14ac:dyDescent="0.25">
      <c r="A275">
        <v>56</v>
      </c>
      <c r="B275" s="3">
        <v>42475</v>
      </c>
      <c r="C275">
        <v>8</v>
      </c>
      <c r="D275" t="s">
        <v>5</v>
      </c>
      <c r="E275">
        <v>19</v>
      </c>
      <c r="F275" s="7" t="s">
        <v>208</v>
      </c>
    </row>
    <row r="276" spans="1:6" x14ac:dyDescent="0.25">
      <c r="A276">
        <v>61</v>
      </c>
      <c r="B276" s="3">
        <v>42475</v>
      </c>
      <c r="C276">
        <v>32</v>
      </c>
      <c r="D276" t="s">
        <v>7</v>
      </c>
      <c r="E276">
        <v>-1</v>
      </c>
      <c r="F276" s="7" t="s">
        <v>298</v>
      </c>
    </row>
    <row r="277" spans="1:6" x14ac:dyDescent="0.25">
      <c r="A277">
        <v>43</v>
      </c>
      <c r="B277" s="3">
        <v>42478</v>
      </c>
      <c r="C277">
        <v>8</v>
      </c>
      <c r="D277" t="s">
        <v>5</v>
      </c>
      <c r="E277">
        <v>47</v>
      </c>
      <c r="F277" s="7" t="s">
        <v>299</v>
      </c>
    </row>
    <row r="278" spans="1:6" x14ac:dyDescent="0.25">
      <c r="A278">
        <v>27</v>
      </c>
      <c r="B278" s="3">
        <v>42478</v>
      </c>
      <c r="C278">
        <v>23</v>
      </c>
      <c r="D278" t="s">
        <v>6</v>
      </c>
      <c r="E278">
        <v>81</v>
      </c>
      <c r="F278" s="7" t="s">
        <v>175</v>
      </c>
    </row>
    <row r="279" spans="1:6" x14ac:dyDescent="0.25">
      <c r="A279">
        <v>99</v>
      </c>
      <c r="B279" s="3">
        <v>42480</v>
      </c>
      <c r="C279">
        <v>12</v>
      </c>
      <c r="D279" t="s">
        <v>6</v>
      </c>
      <c r="E279">
        <v>55</v>
      </c>
      <c r="F279" s="7" t="s">
        <v>300</v>
      </c>
    </row>
    <row r="280" spans="1:6" x14ac:dyDescent="0.25">
      <c r="A280">
        <v>50</v>
      </c>
      <c r="B280" s="3">
        <v>42480</v>
      </c>
      <c r="C280">
        <v>8</v>
      </c>
      <c r="D280" t="s">
        <v>5</v>
      </c>
      <c r="E280">
        <v>79</v>
      </c>
      <c r="F280" s="7" t="s">
        <v>188</v>
      </c>
    </row>
    <row r="281" spans="1:6" x14ac:dyDescent="0.25">
      <c r="A281">
        <v>26</v>
      </c>
      <c r="B281" s="3">
        <v>42481</v>
      </c>
      <c r="C281">
        <v>8</v>
      </c>
      <c r="D281" t="s">
        <v>5</v>
      </c>
      <c r="E281">
        <v>56</v>
      </c>
      <c r="F281" s="7" t="s">
        <v>164</v>
      </c>
    </row>
    <row r="282" spans="1:6" x14ac:dyDescent="0.25">
      <c r="A282">
        <v>41</v>
      </c>
      <c r="B282" s="3">
        <v>42483</v>
      </c>
      <c r="C282">
        <v>43</v>
      </c>
      <c r="D282" t="s">
        <v>5</v>
      </c>
      <c r="E282">
        <v>10</v>
      </c>
      <c r="F282" s="7" t="s">
        <v>301</v>
      </c>
    </row>
    <row r="283" spans="1:6" x14ac:dyDescent="0.25">
      <c r="A283">
        <v>77</v>
      </c>
      <c r="B283" s="3">
        <v>42485</v>
      </c>
      <c r="C283">
        <v>59</v>
      </c>
      <c r="D283" t="s">
        <v>9</v>
      </c>
      <c r="E283">
        <v>-1</v>
      </c>
      <c r="F283" s="7" t="s">
        <v>302</v>
      </c>
    </row>
    <row r="284" spans="1:6" x14ac:dyDescent="0.25">
      <c r="A284">
        <v>52</v>
      </c>
      <c r="B284" s="3">
        <v>42487</v>
      </c>
      <c r="C284">
        <v>60</v>
      </c>
      <c r="D284" t="s">
        <v>9</v>
      </c>
      <c r="E284">
        <v>-1</v>
      </c>
      <c r="F284" s="7" t="s">
        <v>303</v>
      </c>
    </row>
    <row r="285" spans="1:6" x14ac:dyDescent="0.25">
      <c r="A285">
        <v>94</v>
      </c>
      <c r="B285" s="3">
        <v>42490</v>
      </c>
      <c r="C285">
        <v>8</v>
      </c>
      <c r="D285" t="s">
        <v>5</v>
      </c>
      <c r="E285">
        <v>56</v>
      </c>
      <c r="F285" s="7" t="s">
        <v>304</v>
      </c>
    </row>
    <row r="286" spans="1:6" x14ac:dyDescent="0.25">
      <c r="A286">
        <v>29</v>
      </c>
      <c r="B286" s="3">
        <v>42491</v>
      </c>
      <c r="C286">
        <v>36</v>
      </c>
      <c r="D286" t="s">
        <v>6</v>
      </c>
      <c r="E286">
        <v>72</v>
      </c>
      <c r="F286" s="7" t="s">
        <v>272</v>
      </c>
    </row>
    <row r="287" spans="1:6" x14ac:dyDescent="0.25">
      <c r="A287">
        <v>36</v>
      </c>
      <c r="B287" s="3">
        <v>42492</v>
      </c>
      <c r="C287">
        <v>36</v>
      </c>
      <c r="D287" t="s">
        <v>6</v>
      </c>
      <c r="E287">
        <v>83</v>
      </c>
      <c r="F287" s="7" t="s">
        <v>305</v>
      </c>
    </row>
    <row r="288" spans="1:6" x14ac:dyDescent="0.25">
      <c r="A288">
        <v>35</v>
      </c>
      <c r="B288" s="3">
        <v>42493</v>
      </c>
      <c r="C288">
        <v>56</v>
      </c>
      <c r="D288" t="s">
        <v>9</v>
      </c>
      <c r="E288">
        <v>-1</v>
      </c>
      <c r="F288" s="7" t="s">
        <v>306</v>
      </c>
    </row>
    <row r="289" spans="1:6" x14ac:dyDescent="0.25">
      <c r="A289">
        <v>64</v>
      </c>
      <c r="B289" s="3">
        <v>42493</v>
      </c>
      <c r="C289">
        <v>53</v>
      </c>
      <c r="D289" t="s">
        <v>8</v>
      </c>
      <c r="E289">
        <v>12</v>
      </c>
      <c r="F289" s="7" t="s">
        <v>307</v>
      </c>
    </row>
    <row r="290" spans="1:6" x14ac:dyDescent="0.25">
      <c r="A290">
        <v>85</v>
      </c>
      <c r="B290" s="3">
        <v>42493</v>
      </c>
      <c r="C290">
        <v>8</v>
      </c>
      <c r="D290" t="s">
        <v>5</v>
      </c>
      <c r="E290">
        <v>55</v>
      </c>
      <c r="F290" s="7" t="s">
        <v>308</v>
      </c>
    </row>
    <row r="291" spans="1:6" x14ac:dyDescent="0.25">
      <c r="A291">
        <v>80</v>
      </c>
      <c r="B291" s="3">
        <v>42494</v>
      </c>
      <c r="C291">
        <v>19</v>
      </c>
      <c r="D291" t="s">
        <v>5</v>
      </c>
      <c r="E291">
        <v>2</v>
      </c>
      <c r="F291" s="7" t="s">
        <v>309</v>
      </c>
    </row>
    <row r="292" spans="1:6" x14ac:dyDescent="0.25">
      <c r="A292">
        <v>31</v>
      </c>
      <c r="B292" s="3">
        <v>42495</v>
      </c>
      <c r="C292">
        <v>49</v>
      </c>
      <c r="D292" t="s">
        <v>8</v>
      </c>
      <c r="E292">
        <v>22</v>
      </c>
      <c r="F292" s="7" t="s">
        <v>310</v>
      </c>
    </row>
    <row r="293" spans="1:6" x14ac:dyDescent="0.25">
      <c r="A293">
        <v>57</v>
      </c>
      <c r="B293" s="3">
        <v>42495</v>
      </c>
      <c r="C293">
        <v>46</v>
      </c>
      <c r="D293" t="s">
        <v>8</v>
      </c>
      <c r="E293">
        <v>8</v>
      </c>
      <c r="F293" s="7" t="s">
        <v>311</v>
      </c>
    </row>
    <row r="294" spans="1:6" x14ac:dyDescent="0.25">
      <c r="A294">
        <v>97</v>
      </c>
      <c r="B294" s="3">
        <v>42497</v>
      </c>
      <c r="C294">
        <v>36</v>
      </c>
      <c r="D294" t="s">
        <v>6</v>
      </c>
      <c r="E294">
        <v>32</v>
      </c>
      <c r="F294" s="7" t="s">
        <v>211</v>
      </c>
    </row>
    <row r="295" spans="1:6" x14ac:dyDescent="0.25">
      <c r="A295">
        <v>71</v>
      </c>
      <c r="B295" s="3">
        <v>42500</v>
      </c>
      <c r="C295">
        <v>10</v>
      </c>
      <c r="D295" t="s">
        <v>6</v>
      </c>
      <c r="E295">
        <v>24</v>
      </c>
      <c r="F295" s="7" t="s">
        <v>312</v>
      </c>
    </row>
    <row r="296" spans="1:6" x14ac:dyDescent="0.25">
      <c r="A296">
        <v>39</v>
      </c>
      <c r="B296" s="3">
        <v>42500</v>
      </c>
      <c r="C296">
        <v>8</v>
      </c>
      <c r="D296" t="s">
        <v>5</v>
      </c>
      <c r="E296">
        <v>39</v>
      </c>
      <c r="F296" s="7" t="s">
        <v>313</v>
      </c>
    </row>
    <row r="297" spans="1:6" x14ac:dyDescent="0.25">
      <c r="A297">
        <v>31</v>
      </c>
      <c r="B297" s="3">
        <v>42502</v>
      </c>
      <c r="C297">
        <v>13</v>
      </c>
      <c r="D297" t="s">
        <v>6</v>
      </c>
      <c r="E297">
        <v>73</v>
      </c>
      <c r="F297" s="7" t="s">
        <v>267</v>
      </c>
    </row>
    <row r="298" spans="1:6" x14ac:dyDescent="0.25">
      <c r="A298">
        <v>36</v>
      </c>
      <c r="B298" s="3">
        <v>42506</v>
      </c>
      <c r="C298">
        <v>43</v>
      </c>
      <c r="D298" t="s">
        <v>5</v>
      </c>
      <c r="E298">
        <v>81</v>
      </c>
      <c r="F298" s="7" t="s">
        <v>314</v>
      </c>
    </row>
    <row r="299" spans="1:6" x14ac:dyDescent="0.25">
      <c r="A299">
        <v>61</v>
      </c>
      <c r="B299" s="3">
        <v>42507</v>
      </c>
      <c r="C299">
        <v>52</v>
      </c>
      <c r="D299" t="s">
        <v>8</v>
      </c>
      <c r="E299">
        <v>2</v>
      </c>
      <c r="F299" s="7" t="s">
        <v>315</v>
      </c>
    </row>
    <row r="300" spans="1:6" x14ac:dyDescent="0.25">
      <c r="A300">
        <v>53</v>
      </c>
      <c r="B300" s="3">
        <v>42510</v>
      </c>
      <c r="C300">
        <v>23</v>
      </c>
      <c r="D300" t="s">
        <v>6</v>
      </c>
      <c r="E300">
        <v>57</v>
      </c>
      <c r="F300" s="7" t="s">
        <v>316</v>
      </c>
    </row>
    <row r="301" spans="1:6" x14ac:dyDescent="0.25">
      <c r="A301">
        <v>48</v>
      </c>
      <c r="B301" s="3">
        <v>42511</v>
      </c>
      <c r="C301">
        <v>25</v>
      </c>
      <c r="D301" t="s">
        <v>5</v>
      </c>
      <c r="E301">
        <v>80</v>
      </c>
      <c r="F301" s="7" t="s">
        <v>317</v>
      </c>
    </row>
    <row r="302" spans="1:6" x14ac:dyDescent="0.25">
      <c r="A302">
        <v>28</v>
      </c>
      <c r="B302" s="3">
        <v>42511</v>
      </c>
      <c r="C302">
        <v>17</v>
      </c>
      <c r="D302" t="s">
        <v>6</v>
      </c>
      <c r="E302">
        <v>21</v>
      </c>
      <c r="F302" s="7" t="s">
        <v>318</v>
      </c>
    </row>
    <row r="303" spans="1:6" x14ac:dyDescent="0.25">
      <c r="A303">
        <v>65</v>
      </c>
      <c r="B303" s="3">
        <v>42513</v>
      </c>
      <c r="C303">
        <v>44</v>
      </c>
      <c r="D303" t="s">
        <v>5</v>
      </c>
      <c r="E303">
        <v>72</v>
      </c>
      <c r="F303" s="7" t="s">
        <v>319</v>
      </c>
    </row>
    <row r="304" spans="1:6" x14ac:dyDescent="0.25">
      <c r="A304">
        <v>49</v>
      </c>
      <c r="B304" s="3">
        <v>42514</v>
      </c>
      <c r="C304">
        <v>1</v>
      </c>
      <c r="D304" t="s">
        <v>9</v>
      </c>
      <c r="E304">
        <v>-1</v>
      </c>
      <c r="F304" s="7" t="s">
        <v>320</v>
      </c>
    </row>
    <row r="305" spans="1:6" x14ac:dyDescent="0.25">
      <c r="A305">
        <v>87</v>
      </c>
      <c r="B305" s="3">
        <v>42517</v>
      </c>
      <c r="C305">
        <v>36</v>
      </c>
      <c r="D305" t="s">
        <v>6</v>
      </c>
      <c r="E305">
        <v>98</v>
      </c>
      <c r="F305" s="7" t="s">
        <v>321</v>
      </c>
    </row>
    <row r="306" spans="1:6" x14ac:dyDescent="0.25">
      <c r="A306">
        <v>94</v>
      </c>
      <c r="B306" s="3">
        <v>42517</v>
      </c>
      <c r="C306">
        <v>50</v>
      </c>
      <c r="D306" t="s">
        <v>8</v>
      </c>
      <c r="E306">
        <v>11</v>
      </c>
      <c r="F306" s="7" t="s">
        <v>322</v>
      </c>
    </row>
    <row r="307" spans="1:6" x14ac:dyDescent="0.25">
      <c r="A307">
        <v>31</v>
      </c>
      <c r="B307" s="3">
        <v>42519</v>
      </c>
      <c r="C307">
        <v>58</v>
      </c>
      <c r="D307" t="s">
        <v>9</v>
      </c>
      <c r="E307">
        <v>-1</v>
      </c>
      <c r="F307" s="7" t="s">
        <v>323</v>
      </c>
    </row>
    <row r="308" spans="1:6" x14ac:dyDescent="0.25">
      <c r="A308">
        <v>39</v>
      </c>
      <c r="B308" s="3">
        <v>42520</v>
      </c>
      <c r="C308">
        <v>29</v>
      </c>
      <c r="D308" t="s">
        <v>5</v>
      </c>
      <c r="E308">
        <v>3</v>
      </c>
      <c r="F308" s="7" t="s">
        <v>324</v>
      </c>
    </row>
    <row r="309" spans="1:6" x14ac:dyDescent="0.25">
      <c r="A309">
        <v>55</v>
      </c>
      <c r="B309" s="3">
        <v>42521</v>
      </c>
      <c r="C309">
        <v>26</v>
      </c>
      <c r="D309" t="s">
        <v>8</v>
      </c>
      <c r="E309">
        <v>36</v>
      </c>
      <c r="F309" s="7" t="s">
        <v>325</v>
      </c>
    </row>
    <row r="310" spans="1:6" x14ac:dyDescent="0.25">
      <c r="A310">
        <v>48</v>
      </c>
      <c r="B310" s="3">
        <v>42522</v>
      </c>
      <c r="C310">
        <v>59</v>
      </c>
      <c r="D310" t="s">
        <v>9</v>
      </c>
      <c r="E310">
        <v>-1</v>
      </c>
      <c r="F310" s="7" t="s">
        <v>326</v>
      </c>
    </row>
    <row r="311" spans="1:6" x14ac:dyDescent="0.25">
      <c r="A311">
        <v>83</v>
      </c>
      <c r="B311" s="3">
        <v>42524</v>
      </c>
      <c r="C311">
        <v>18</v>
      </c>
      <c r="D311" t="s">
        <v>5</v>
      </c>
      <c r="E311">
        <v>12</v>
      </c>
      <c r="F311" s="7" t="s">
        <v>69</v>
      </c>
    </row>
    <row r="312" spans="1:6" x14ac:dyDescent="0.25">
      <c r="A312">
        <v>38</v>
      </c>
      <c r="B312" s="3">
        <v>42527</v>
      </c>
      <c r="C312">
        <v>20</v>
      </c>
      <c r="D312" t="s">
        <v>8</v>
      </c>
      <c r="E312">
        <v>92</v>
      </c>
      <c r="F312" s="7" t="s">
        <v>109</v>
      </c>
    </row>
    <row r="313" spans="1:6" x14ac:dyDescent="0.25">
      <c r="A313">
        <v>56</v>
      </c>
      <c r="B313" s="3">
        <v>42527</v>
      </c>
      <c r="C313">
        <v>13</v>
      </c>
      <c r="D313" t="s">
        <v>6</v>
      </c>
      <c r="E313">
        <v>49</v>
      </c>
      <c r="F313" s="7" t="s">
        <v>327</v>
      </c>
    </row>
    <row r="314" spans="1:6" x14ac:dyDescent="0.25">
      <c r="A314">
        <v>43</v>
      </c>
      <c r="B314" s="3">
        <v>42528</v>
      </c>
      <c r="C314">
        <v>36</v>
      </c>
      <c r="D314" t="s">
        <v>6</v>
      </c>
      <c r="E314">
        <v>30</v>
      </c>
      <c r="F314" s="7" t="s">
        <v>328</v>
      </c>
    </row>
    <row r="315" spans="1:6" x14ac:dyDescent="0.25">
      <c r="A315">
        <v>46</v>
      </c>
      <c r="B315" s="3">
        <v>42528</v>
      </c>
      <c r="C315">
        <v>8</v>
      </c>
      <c r="D315" t="s">
        <v>5</v>
      </c>
      <c r="E315">
        <v>78</v>
      </c>
      <c r="F315" s="7" t="s">
        <v>329</v>
      </c>
    </row>
    <row r="316" spans="1:6" x14ac:dyDescent="0.25">
      <c r="A316">
        <v>83</v>
      </c>
      <c r="B316" s="3">
        <v>42530</v>
      </c>
      <c r="C316">
        <v>35</v>
      </c>
      <c r="D316" t="s">
        <v>6</v>
      </c>
      <c r="E316">
        <v>61</v>
      </c>
      <c r="F316" s="7" t="s">
        <v>330</v>
      </c>
    </row>
    <row r="317" spans="1:6" x14ac:dyDescent="0.25">
      <c r="A317">
        <v>57</v>
      </c>
      <c r="B317" s="3">
        <v>42531</v>
      </c>
      <c r="C317">
        <v>23</v>
      </c>
      <c r="D317" t="s">
        <v>6</v>
      </c>
      <c r="E317">
        <v>18</v>
      </c>
      <c r="F317" s="7" t="s">
        <v>331</v>
      </c>
    </row>
    <row r="318" spans="1:6" x14ac:dyDescent="0.25">
      <c r="A318">
        <v>78</v>
      </c>
      <c r="B318" s="3">
        <v>42531</v>
      </c>
      <c r="C318">
        <v>8</v>
      </c>
      <c r="D318" t="s">
        <v>5</v>
      </c>
      <c r="E318">
        <v>51</v>
      </c>
      <c r="F318" s="7" t="s">
        <v>227</v>
      </c>
    </row>
    <row r="319" spans="1:6" x14ac:dyDescent="0.25">
      <c r="A319">
        <v>81</v>
      </c>
      <c r="B319" s="3">
        <v>42537</v>
      </c>
      <c r="C319">
        <v>43</v>
      </c>
      <c r="D319" t="s">
        <v>5</v>
      </c>
      <c r="E319">
        <v>97</v>
      </c>
      <c r="F319" s="7" t="s">
        <v>332</v>
      </c>
    </row>
    <row r="320" spans="1:6" x14ac:dyDescent="0.25">
      <c r="A320">
        <v>99</v>
      </c>
      <c r="B320" s="3">
        <v>42537</v>
      </c>
      <c r="C320">
        <v>36</v>
      </c>
      <c r="D320" t="s">
        <v>6</v>
      </c>
      <c r="E320">
        <v>53</v>
      </c>
      <c r="F320" s="7" t="s">
        <v>333</v>
      </c>
    </row>
    <row r="321" spans="1:6" x14ac:dyDescent="0.25">
      <c r="A321">
        <v>70</v>
      </c>
      <c r="B321" s="3">
        <v>42538</v>
      </c>
      <c r="C321">
        <v>15</v>
      </c>
      <c r="D321" t="s">
        <v>5</v>
      </c>
      <c r="E321">
        <v>3</v>
      </c>
      <c r="F321" s="7" t="s">
        <v>334</v>
      </c>
    </row>
    <row r="322" spans="1:6" x14ac:dyDescent="0.25">
      <c r="A322">
        <v>83</v>
      </c>
      <c r="B322" s="3">
        <v>42539</v>
      </c>
      <c r="C322">
        <v>36</v>
      </c>
      <c r="D322" t="s">
        <v>6</v>
      </c>
      <c r="E322">
        <v>90</v>
      </c>
      <c r="F322" s="7" t="s">
        <v>335</v>
      </c>
    </row>
    <row r="323" spans="1:6" x14ac:dyDescent="0.25">
      <c r="A323">
        <v>74</v>
      </c>
      <c r="B323" s="3">
        <v>42540</v>
      </c>
      <c r="C323">
        <v>36</v>
      </c>
      <c r="D323" t="s">
        <v>6</v>
      </c>
      <c r="E323">
        <v>2</v>
      </c>
      <c r="F323" s="7" t="s">
        <v>192</v>
      </c>
    </row>
    <row r="324" spans="1:6" x14ac:dyDescent="0.25">
      <c r="A324">
        <v>52</v>
      </c>
      <c r="B324" s="3">
        <v>42541</v>
      </c>
      <c r="C324">
        <v>46</v>
      </c>
      <c r="D324" t="s">
        <v>8</v>
      </c>
      <c r="E324">
        <v>55</v>
      </c>
      <c r="F324" s="7" t="s">
        <v>336</v>
      </c>
    </row>
    <row r="325" spans="1:6" x14ac:dyDescent="0.25">
      <c r="A325">
        <v>65</v>
      </c>
      <c r="B325" s="3">
        <v>42542</v>
      </c>
      <c r="C325">
        <v>20</v>
      </c>
      <c r="D325" t="s">
        <v>8</v>
      </c>
      <c r="E325">
        <v>43</v>
      </c>
      <c r="F325" s="7" t="s">
        <v>337</v>
      </c>
    </row>
    <row r="326" spans="1:6" x14ac:dyDescent="0.25">
      <c r="A326">
        <v>42</v>
      </c>
      <c r="B326" s="3">
        <v>42542</v>
      </c>
      <c r="C326">
        <v>3</v>
      </c>
      <c r="D326" t="s">
        <v>5</v>
      </c>
      <c r="E326">
        <v>54</v>
      </c>
      <c r="F326" s="7" t="s">
        <v>338</v>
      </c>
    </row>
    <row r="327" spans="1:6" x14ac:dyDescent="0.25">
      <c r="A327">
        <v>87</v>
      </c>
      <c r="B327" s="3">
        <v>42543</v>
      </c>
      <c r="C327">
        <v>23</v>
      </c>
      <c r="D327" t="s">
        <v>6</v>
      </c>
      <c r="E327">
        <v>48</v>
      </c>
      <c r="F327" s="7" t="s">
        <v>339</v>
      </c>
    </row>
    <row r="328" spans="1:6" x14ac:dyDescent="0.25">
      <c r="A328">
        <v>74</v>
      </c>
      <c r="B328" s="3">
        <v>42544</v>
      </c>
      <c r="C328">
        <v>10</v>
      </c>
      <c r="D328" t="s">
        <v>6</v>
      </c>
      <c r="E328">
        <v>55</v>
      </c>
      <c r="F328" s="7" t="s">
        <v>340</v>
      </c>
    </row>
    <row r="329" spans="1:6" x14ac:dyDescent="0.25">
      <c r="A329">
        <v>65</v>
      </c>
      <c r="B329" s="3">
        <v>42545</v>
      </c>
      <c r="C329">
        <v>8</v>
      </c>
      <c r="D329" t="s">
        <v>5</v>
      </c>
      <c r="E329">
        <v>52</v>
      </c>
      <c r="F329" s="7" t="s">
        <v>341</v>
      </c>
    </row>
    <row r="330" spans="1:6" x14ac:dyDescent="0.25">
      <c r="A330">
        <v>25</v>
      </c>
      <c r="B330" s="3">
        <v>42547</v>
      </c>
      <c r="C330">
        <v>18</v>
      </c>
      <c r="D330" t="s">
        <v>5</v>
      </c>
      <c r="E330">
        <v>60</v>
      </c>
      <c r="F330" s="7" t="s">
        <v>87</v>
      </c>
    </row>
    <row r="331" spans="1:6" x14ac:dyDescent="0.25">
      <c r="A331">
        <v>98</v>
      </c>
      <c r="B331" s="3">
        <v>42547</v>
      </c>
      <c r="C331">
        <v>8</v>
      </c>
      <c r="D331" t="s">
        <v>5</v>
      </c>
      <c r="E331">
        <v>82</v>
      </c>
      <c r="F331" s="7" t="s">
        <v>342</v>
      </c>
    </row>
    <row r="332" spans="1:6" x14ac:dyDescent="0.25">
      <c r="A332">
        <v>34</v>
      </c>
      <c r="B332" s="3">
        <v>42547</v>
      </c>
      <c r="C332">
        <v>1</v>
      </c>
      <c r="D332" t="s">
        <v>9</v>
      </c>
      <c r="E332">
        <v>-1</v>
      </c>
      <c r="F332" s="7" t="s">
        <v>343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2"/>
  <sheetViews>
    <sheetView topLeftCell="I1" workbookViewId="0">
      <pane ySplit="1" topLeftCell="A2" activePane="bottomLeft" state="frozen"/>
      <selection activeCell="C1" sqref="C1"/>
      <selection pane="bottomLeft" activeCell="K4" sqref="K4"/>
    </sheetView>
  </sheetViews>
  <sheetFormatPr defaultRowHeight="15" x14ac:dyDescent="0.25"/>
  <cols>
    <col min="3" max="3" width="18.85546875" bestFit="1" customWidth="1"/>
    <col min="4" max="4" width="8.85546875" bestFit="1" customWidth="1"/>
    <col min="5" max="5" width="18.85546875" bestFit="1" customWidth="1"/>
    <col min="6" max="6" width="11.140625" bestFit="1" customWidth="1"/>
    <col min="7" max="7" width="11" bestFit="1" customWidth="1"/>
    <col min="8" max="8" width="12.7109375" bestFit="1" customWidth="1"/>
    <col min="9" max="9" width="11.7109375" bestFit="1" customWidth="1"/>
    <col min="10" max="10" width="18" bestFit="1" customWidth="1"/>
    <col min="11" max="11" width="14.140625" bestFit="1" customWidth="1"/>
    <col min="12" max="12" width="12.85546875" bestFit="1" customWidth="1"/>
    <col min="13" max="13" width="19.5703125" bestFit="1" customWidth="1"/>
    <col min="14" max="14" width="13.7109375" bestFit="1" customWidth="1"/>
    <col min="15" max="15" width="20.28515625" bestFit="1" customWidth="1"/>
    <col min="16" max="16" width="15.42578125" bestFit="1" customWidth="1"/>
    <col min="17" max="17" width="22.140625" bestFit="1" customWidth="1"/>
    <col min="19" max="19" width="15.42578125" bestFit="1" customWidth="1"/>
    <col min="20" max="20" width="14" bestFit="1" customWidth="1"/>
    <col min="21" max="21" width="16.42578125" bestFit="1" customWidth="1"/>
    <col min="22" max="22" width="10.28515625" bestFit="1" customWidth="1"/>
    <col min="23" max="23" width="12.42578125" bestFit="1" customWidth="1"/>
  </cols>
  <sheetData>
    <row r="1" spans="1:23" ht="15.75" thickBot="1" x14ac:dyDescent="0.3">
      <c r="A1" t="s">
        <v>0</v>
      </c>
      <c r="B1" t="s">
        <v>33</v>
      </c>
      <c r="C1" t="s">
        <v>35</v>
      </c>
      <c r="D1" t="s">
        <v>34</v>
      </c>
      <c r="E1" t="s">
        <v>36</v>
      </c>
      <c r="F1" s="4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6" t="s">
        <v>16</v>
      </c>
      <c r="M1" s="5" t="s">
        <v>17</v>
      </c>
      <c r="N1" s="6" t="s">
        <v>18</v>
      </c>
      <c r="O1" s="5" t="s">
        <v>19</v>
      </c>
      <c r="P1" s="6" t="s">
        <v>20</v>
      </c>
      <c r="Q1" s="5" t="s">
        <v>21</v>
      </c>
    </row>
    <row r="2" spans="1:23" x14ac:dyDescent="0.25">
      <c r="A2">
        <v>4</v>
      </c>
      <c r="B2">
        <v>90</v>
      </c>
      <c r="C2">
        <f>IFERROR(VLOOKUP(A2,'2016W24'!$A:$A,1,0),"No")</f>
        <v>4</v>
      </c>
      <c r="D2">
        <v>0</v>
      </c>
      <c r="E2" t="str">
        <f>IFERROR(VLOOKUP(A2,'2016W25'!A:A,1,0),"No")</f>
        <v>No</v>
      </c>
      <c r="F2" s="7" t="str">
        <f>IF(AND(C2&lt;&gt;"No",E2="No"),"Yes","No")</f>
        <v>Yes</v>
      </c>
      <c r="G2" s="8">
        <f>IF(F2="Yes",B2*-1,"")</f>
        <v>-90</v>
      </c>
      <c r="H2" s="8" t="str">
        <f>IF(AND(E2&lt;&gt;"No",C2="No"),"Yes","No")</f>
        <v>No</v>
      </c>
      <c r="I2" s="8" t="str">
        <f>IF(H2="Yes",D2,"")</f>
        <v/>
      </c>
      <c r="J2" s="8" t="str">
        <f>IF(AND(F2="No",H2="No"),"Yes","No")</f>
        <v>No</v>
      </c>
      <c r="K2" s="8" t="str">
        <f>IF(J2="Yes",D2-B2,"")</f>
        <v/>
      </c>
      <c r="L2" s="8" t="str">
        <f>IF(AND(J2="Yes",K2&lt;0),"Yes","No")</f>
        <v>No</v>
      </c>
      <c r="M2" s="8" t="str">
        <f>IF(AND(J2="Yes",K2&lt;0),K2,"")</f>
        <v/>
      </c>
      <c r="N2" s="7" t="str">
        <f>IF(AND(J2="Yes",K2&gt;0),"Yes","No")</f>
        <v>No</v>
      </c>
      <c r="O2" s="8" t="str">
        <f>IF(AND(J2="Yes",K2&gt;0),K2,"")</f>
        <v/>
      </c>
      <c r="P2" s="7" t="str">
        <f>IF(AND(J2="Yes",K2=0),"Yes","No")</f>
        <v>No</v>
      </c>
      <c r="Q2" s="8" t="str">
        <f>IF(P2="Yes",K2,"")</f>
        <v/>
      </c>
      <c r="S2" s="9" t="s">
        <v>22</v>
      </c>
      <c r="T2" s="10" t="s">
        <v>25</v>
      </c>
      <c r="U2" s="10" t="s">
        <v>26</v>
      </c>
      <c r="V2" s="10" t="s">
        <v>27</v>
      </c>
      <c r="W2" s="11" t="s">
        <v>28</v>
      </c>
    </row>
    <row r="3" spans="1:23" x14ac:dyDescent="0.25">
      <c r="A3">
        <v>7</v>
      </c>
      <c r="B3">
        <v>60</v>
      </c>
      <c r="C3">
        <f>IFERROR(VLOOKUP(A3,'2016W24'!$A:$A,1,0),"No")</f>
        <v>7</v>
      </c>
      <c r="D3">
        <v>60</v>
      </c>
      <c r="E3">
        <f>IFERROR(VLOOKUP(A3,'2016W25'!A:A,1,0),"No")</f>
        <v>7</v>
      </c>
      <c r="F3" s="7" t="str">
        <f t="shared" ref="F3:F62" si="0">IF(AND(C3&lt;&gt;"No",E3="No"),"Yes","No")</f>
        <v>No</v>
      </c>
      <c r="G3" s="8" t="str">
        <f t="shared" ref="G3:G62" si="1">IF(F3="Yes",B3*-1,"")</f>
        <v/>
      </c>
      <c r="H3" s="8" t="str">
        <f t="shared" ref="H3:H62" si="2">IF(AND(E3&lt;&gt;"No",C3="No"),"Yes","No")</f>
        <v>No</v>
      </c>
      <c r="I3" s="8" t="str">
        <f t="shared" ref="I3:I62" si="3">IF(H3="Yes",D3,"")</f>
        <v/>
      </c>
      <c r="J3" s="8" t="str">
        <f t="shared" ref="J3:J62" si="4">IF(AND(F3="No",H3="No"),"Yes","No")</f>
        <v>Yes</v>
      </c>
      <c r="K3" s="8">
        <f t="shared" ref="K3:K62" si="5">IF(J3="Yes",D3-B3,"")</f>
        <v>0</v>
      </c>
      <c r="L3" s="8" t="str">
        <f t="shared" ref="L3:L62" si="6">IF(AND(J3="Yes",K3&lt;0),"Yes","No")</f>
        <v>No</v>
      </c>
      <c r="M3" s="8" t="str">
        <f t="shared" ref="M3:M62" si="7">IF(AND(J3="Yes",K3&lt;0),K3,"")</f>
        <v/>
      </c>
      <c r="N3" s="7" t="str">
        <f t="shared" ref="N3:N62" si="8">IF(AND(J3="Yes",K3&gt;0),"Yes","No")</f>
        <v>No</v>
      </c>
      <c r="O3" s="8" t="str">
        <f t="shared" ref="O3:O62" si="9">IF(AND(J3="Yes",K3&gt;0),K3,"")</f>
        <v/>
      </c>
      <c r="P3" s="7" t="str">
        <f t="shared" ref="P3:P62" si="10">IF(AND(J3="Yes",K3=0),"Yes","No")</f>
        <v>Yes</v>
      </c>
      <c r="Q3" s="8">
        <f t="shared" ref="Q3:Q62" si="11">IF(P3="Yes",K3,"")</f>
        <v>0</v>
      </c>
      <c r="S3" s="12" t="s">
        <v>23</v>
      </c>
      <c r="T3" s="13">
        <f>COUNTIF($C:$C,"&gt;=0")</f>
        <v>81</v>
      </c>
      <c r="U3" s="13">
        <f>COUNTIF($E:$E,"&gt;=0")</f>
        <v>77</v>
      </c>
      <c r="V3" s="14">
        <f>SUM($B:$B)</f>
        <v>12651</v>
      </c>
      <c r="W3" s="15">
        <f>SUM(D:D)</f>
        <v>12789</v>
      </c>
    </row>
    <row r="4" spans="1:23" x14ac:dyDescent="0.25">
      <c r="A4">
        <v>11</v>
      </c>
      <c r="B4">
        <v>75</v>
      </c>
      <c r="C4">
        <f>IFERROR(VLOOKUP(A4,'2016W24'!$A:$A,1,0),"No")</f>
        <v>11</v>
      </c>
      <c r="D4">
        <v>0</v>
      </c>
      <c r="E4" t="str">
        <f>IFERROR(VLOOKUP(A4,'2016W25'!A:A,1,0),"No")</f>
        <v>No</v>
      </c>
      <c r="F4" s="7" t="str">
        <f t="shared" si="0"/>
        <v>Yes</v>
      </c>
      <c r="G4" s="8">
        <f t="shared" si="1"/>
        <v>-75</v>
      </c>
      <c r="H4" s="8" t="str">
        <f t="shared" si="2"/>
        <v>No</v>
      </c>
      <c r="I4" s="8" t="str">
        <f t="shared" si="3"/>
        <v/>
      </c>
      <c r="J4" s="8" t="str">
        <f t="shared" si="4"/>
        <v>No</v>
      </c>
      <c r="K4" s="8" t="str">
        <f t="shared" si="5"/>
        <v/>
      </c>
      <c r="L4" s="8" t="str">
        <f t="shared" si="6"/>
        <v>No</v>
      </c>
      <c r="M4" s="8" t="str">
        <f t="shared" si="7"/>
        <v/>
      </c>
      <c r="N4" s="7" t="str">
        <f t="shared" si="8"/>
        <v>No</v>
      </c>
      <c r="O4" s="8" t="str">
        <f t="shared" si="9"/>
        <v/>
      </c>
      <c r="P4" s="7" t="str">
        <f t="shared" si="10"/>
        <v>No</v>
      </c>
      <c r="Q4" s="8" t="str">
        <f t="shared" si="11"/>
        <v/>
      </c>
      <c r="S4" s="12"/>
      <c r="T4" s="16"/>
      <c r="U4" s="13"/>
      <c r="V4" s="16"/>
      <c r="W4" s="17"/>
    </row>
    <row r="5" spans="1:23" x14ac:dyDescent="0.25">
      <c r="A5">
        <v>14</v>
      </c>
      <c r="B5">
        <v>1</v>
      </c>
      <c r="C5">
        <f>IFERROR(VLOOKUP(A5,'2016W24'!$A:$A,1,0),"No")</f>
        <v>14</v>
      </c>
      <c r="D5">
        <v>1</v>
      </c>
      <c r="E5">
        <f>IFERROR(VLOOKUP(A5,'2016W25'!A:A,1,0),"No")</f>
        <v>14</v>
      </c>
      <c r="F5" s="7" t="str">
        <f t="shared" si="0"/>
        <v>No</v>
      </c>
      <c r="G5" s="8" t="str">
        <f t="shared" si="1"/>
        <v/>
      </c>
      <c r="H5" s="8" t="str">
        <f t="shared" si="2"/>
        <v>No</v>
      </c>
      <c r="I5" s="8" t="str">
        <f t="shared" si="3"/>
        <v/>
      </c>
      <c r="J5" s="8" t="str">
        <f t="shared" si="4"/>
        <v>Yes</v>
      </c>
      <c r="K5" s="8">
        <f t="shared" si="5"/>
        <v>0</v>
      </c>
      <c r="L5" s="8" t="str">
        <f t="shared" si="6"/>
        <v>No</v>
      </c>
      <c r="M5" s="8" t="str">
        <f t="shared" si="7"/>
        <v/>
      </c>
      <c r="N5" s="7" t="str">
        <f t="shared" si="8"/>
        <v>No</v>
      </c>
      <c r="O5" s="8" t="str">
        <f t="shared" si="9"/>
        <v/>
      </c>
      <c r="P5" s="7" t="str">
        <f t="shared" si="10"/>
        <v>Yes</v>
      </c>
      <c r="Q5" s="8">
        <f t="shared" si="11"/>
        <v>0</v>
      </c>
      <c r="S5" s="18" t="s">
        <v>22</v>
      </c>
      <c r="T5" s="19" t="s">
        <v>29</v>
      </c>
      <c r="U5" s="19" t="s">
        <v>24</v>
      </c>
      <c r="V5" s="16"/>
      <c r="W5" s="20"/>
    </row>
    <row r="6" spans="1:23" x14ac:dyDescent="0.25">
      <c r="A6">
        <v>15</v>
      </c>
      <c r="B6">
        <v>98</v>
      </c>
      <c r="C6">
        <f>IFERROR(VLOOKUP(A6,'2016W24'!$A:$A,1,0),"No")</f>
        <v>15</v>
      </c>
      <c r="D6">
        <v>0</v>
      </c>
      <c r="E6" t="str">
        <f>IFERROR(VLOOKUP(A6,'2016W25'!A:A,1,0),"No")</f>
        <v>No</v>
      </c>
      <c r="F6" s="7" t="str">
        <f t="shared" si="0"/>
        <v>Yes</v>
      </c>
      <c r="G6" s="8">
        <f t="shared" si="1"/>
        <v>-98</v>
      </c>
      <c r="H6" s="8" t="str">
        <f t="shared" si="2"/>
        <v>No</v>
      </c>
      <c r="I6" s="8" t="str">
        <f t="shared" si="3"/>
        <v/>
      </c>
      <c r="J6" s="8" t="str">
        <f t="shared" si="4"/>
        <v>No</v>
      </c>
      <c r="K6" s="8" t="str">
        <f t="shared" si="5"/>
        <v/>
      </c>
      <c r="L6" s="8" t="str">
        <f t="shared" si="6"/>
        <v>No</v>
      </c>
      <c r="M6" s="8" t="str">
        <f t="shared" si="7"/>
        <v/>
      </c>
      <c r="N6" s="7" t="str">
        <f t="shared" si="8"/>
        <v>No</v>
      </c>
      <c r="O6" s="8" t="str">
        <f t="shared" si="9"/>
        <v/>
      </c>
      <c r="P6" s="7" t="str">
        <f t="shared" si="10"/>
        <v>No</v>
      </c>
      <c r="Q6" s="8" t="str">
        <f t="shared" si="11"/>
        <v/>
      </c>
      <c r="S6" s="12" t="s">
        <v>10</v>
      </c>
      <c r="T6" s="13">
        <f>-COUNTIF($F:$F,"=Yes")</f>
        <v>-4</v>
      </c>
      <c r="U6" s="14">
        <f>SUM(G:G)</f>
        <v>-262</v>
      </c>
      <c r="V6" s="16"/>
      <c r="W6" s="17"/>
    </row>
    <row r="7" spans="1:23" x14ac:dyDescent="0.25">
      <c r="A7">
        <v>16</v>
      </c>
      <c r="B7">
        <v>-1</v>
      </c>
      <c r="C7">
        <f>IFERROR(VLOOKUP(A7,'2016W24'!$A:$A,1,0),"No")</f>
        <v>16</v>
      </c>
      <c r="D7">
        <v>0</v>
      </c>
      <c r="E7" t="str">
        <f>IFERROR(VLOOKUP(A7,'2016W25'!A:A,1,0),"No")</f>
        <v>No</v>
      </c>
      <c r="F7" s="7" t="str">
        <f t="shared" si="0"/>
        <v>Yes</v>
      </c>
      <c r="G7" s="8">
        <f t="shared" si="1"/>
        <v>1</v>
      </c>
      <c r="H7" s="8" t="str">
        <f t="shared" si="2"/>
        <v>No</v>
      </c>
      <c r="I7" s="8" t="str">
        <f t="shared" si="3"/>
        <v/>
      </c>
      <c r="J7" s="8" t="str">
        <f t="shared" si="4"/>
        <v>No</v>
      </c>
      <c r="K7" s="8" t="str">
        <f t="shared" si="5"/>
        <v/>
      </c>
      <c r="L7" s="8" t="str">
        <f t="shared" si="6"/>
        <v>No</v>
      </c>
      <c r="M7" s="8" t="str">
        <f t="shared" si="7"/>
        <v/>
      </c>
      <c r="N7" s="7" t="str">
        <f t="shared" si="8"/>
        <v>No</v>
      </c>
      <c r="O7" s="8" t="str">
        <f t="shared" si="9"/>
        <v/>
      </c>
      <c r="P7" s="7" t="str">
        <f t="shared" si="10"/>
        <v>No</v>
      </c>
      <c r="Q7" s="8" t="str">
        <f t="shared" si="11"/>
        <v/>
      </c>
      <c r="S7" s="12" t="s">
        <v>16</v>
      </c>
      <c r="T7" s="13">
        <f>-COUNTIF($L:$L,"=Yes")</f>
        <v>-2</v>
      </c>
      <c r="U7" s="14">
        <f>SUM(M:M)</f>
        <v>-50</v>
      </c>
      <c r="V7" s="16"/>
      <c r="W7" s="17"/>
    </row>
    <row r="8" spans="1:23" x14ac:dyDescent="0.25">
      <c r="A8">
        <v>25</v>
      </c>
      <c r="B8">
        <v>258</v>
      </c>
      <c r="C8">
        <f>IFERROR(VLOOKUP(A8,'2016W24'!$A:$A,1,0),"No")</f>
        <v>25</v>
      </c>
      <c r="D8">
        <v>318</v>
      </c>
      <c r="E8">
        <f>IFERROR(VLOOKUP(A8,'2016W25'!A:A,1,0),"No")</f>
        <v>25</v>
      </c>
      <c r="F8" s="7" t="str">
        <f t="shared" si="0"/>
        <v>No</v>
      </c>
      <c r="G8" s="8" t="str">
        <f t="shared" si="1"/>
        <v/>
      </c>
      <c r="H8" s="8" t="str">
        <f t="shared" si="2"/>
        <v>No</v>
      </c>
      <c r="I8" s="8" t="str">
        <f t="shared" si="3"/>
        <v/>
      </c>
      <c r="J8" s="8" t="str">
        <f t="shared" si="4"/>
        <v>Yes</v>
      </c>
      <c r="K8" s="8">
        <f t="shared" si="5"/>
        <v>60</v>
      </c>
      <c r="L8" s="8" t="str">
        <f t="shared" si="6"/>
        <v>No</v>
      </c>
      <c r="M8" s="8" t="str">
        <f t="shared" si="7"/>
        <v/>
      </c>
      <c r="N8" s="7" t="str">
        <f t="shared" si="8"/>
        <v>Yes</v>
      </c>
      <c r="O8" s="8">
        <f t="shared" si="9"/>
        <v>60</v>
      </c>
      <c r="P8" s="7" t="str">
        <f t="shared" si="10"/>
        <v>No</v>
      </c>
      <c r="Q8" s="8" t="str">
        <f t="shared" si="11"/>
        <v/>
      </c>
      <c r="S8" s="12" t="s">
        <v>20</v>
      </c>
      <c r="T8" s="13">
        <f>COUNTIF($P:$P,"=Yes")</f>
        <v>67</v>
      </c>
      <c r="U8" s="14">
        <f>SUM(Q:Q)</f>
        <v>0</v>
      </c>
      <c r="V8" s="16"/>
      <c r="W8" s="17"/>
    </row>
    <row r="9" spans="1:23" x14ac:dyDescent="0.25">
      <c r="A9">
        <v>26</v>
      </c>
      <c r="B9">
        <v>383</v>
      </c>
      <c r="C9">
        <f>IFERROR(VLOOKUP(A9,'2016W24'!$A:$A,1,0),"No")</f>
        <v>26</v>
      </c>
      <c r="D9">
        <v>383</v>
      </c>
      <c r="E9">
        <f>IFERROR(VLOOKUP(A9,'2016W25'!A:A,1,0),"No")</f>
        <v>26</v>
      </c>
      <c r="F9" s="7" t="str">
        <f t="shared" si="0"/>
        <v>No</v>
      </c>
      <c r="G9" s="8" t="str">
        <f t="shared" si="1"/>
        <v/>
      </c>
      <c r="H9" s="8" t="str">
        <f t="shared" si="2"/>
        <v>No</v>
      </c>
      <c r="I9" s="8" t="str">
        <f t="shared" si="3"/>
        <v/>
      </c>
      <c r="J9" s="8" t="str">
        <f t="shared" si="4"/>
        <v>Yes</v>
      </c>
      <c r="K9" s="8">
        <f t="shared" si="5"/>
        <v>0</v>
      </c>
      <c r="L9" s="8" t="str">
        <f t="shared" si="6"/>
        <v>No</v>
      </c>
      <c r="M9" s="8" t="str">
        <f t="shared" si="7"/>
        <v/>
      </c>
      <c r="N9" s="7" t="str">
        <f t="shared" si="8"/>
        <v>No</v>
      </c>
      <c r="O9" s="8" t="str">
        <f t="shared" si="9"/>
        <v/>
      </c>
      <c r="P9" s="7" t="str">
        <f t="shared" si="10"/>
        <v>Yes</v>
      </c>
      <c r="Q9" s="8">
        <f t="shared" si="11"/>
        <v>0</v>
      </c>
      <c r="S9" s="12" t="s">
        <v>18</v>
      </c>
      <c r="T9" s="13">
        <f>COUNTIF($N:$N,"=Yes")</f>
        <v>8</v>
      </c>
      <c r="U9" s="14">
        <f>SUM(O:O)</f>
        <v>450</v>
      </c>
      <c r="V9" s="16"/>
      <c r="W9" s="17"/>
    </row>
    <row r="10" spans="1:23" ht="15.75" thickBot="1" x14ac:dyDescent="0.3">
      <c r="A10">
        <v>27</v>
      </c>
      <c r="B10">
        <v>275</v>
      </c>
      <c r="C10">
        <f>IFERROR(VLOOKUP(A10,'2016W24'!$A:$A,1,0),"No")</f>
        <v>27</v>
      </c>
      <c r="D10">
        <v>275</v>
      </c>
      <c r="E10">
        <f>IFERROR(VLOOKUP(A10,'2016W25'!A:A,1,0),"No")</f>
        <v>27</v>
      </c>
      <c r="F10" s="7" t="str">
        <f t="shared" si="0"/>
        <v>No</v>
      </c>
      <c r="G10" s="8" t="str">
        <f t="shared" si="1"/>
        <v/>
      </c>
      <c r="H10" s="8" t="str">
        <f t="shared" si="2"/>
        <v>No</v>
      </c>
      <c r="I10" s="8" t="str">
        <f t="shared" si="3"/>
        <v/>
      </c>
      <c r="J10" s="8" t="str">
        <f t="shared" si="4"/>
        <v>Yes</v>
      </c>
      <c r="K10" s="8">
        <f t="shared" si="5"/>
        <v>0</v>
      </c>
      <c r="L10" s="8" t="str">
        <f t="shared" si="6"/>
        <v>No</v>
      </c>
      <c r="M10" s="8" t="str">
        <f t="shared" si="7"/>
        <v/>
      </c>
      <c r="N10" s="7" t="str">
        <f t="shared" si="8"/>
        <v>No</v>
      </c>
      <c r="O10" s="8" t="str">
        <f t="shared" si="9"/>
        <v/>
      </c>
      <c r="P10" s="7" t="str">
        <f t="shared" si="10"/>
        <v>Yes</v>
      </c>
      <c r="Q10" s="8">
        <f t="shared" si="11"/>
        <v>0</v>
      </c>
      <c r="S10" s="21" t="s">
        <v>12</v>
      </c>
      <c r="T10" s="22">
        <f>COUNTIF($H:$H,"=Yes")</f>
        <v>0</v>
      </c>
      <c r="U10" s="23">
        <f>SUM(I:I)</f>
        <v>0</v>
      </c>
      <c r="V10" s="24"/>
      <c r="W10" s="25"/>
    </row>
    <row r="11" spans="1:23" x14ac:dyDescent="0.25">
      <c r="A11">
        <v>28</v>
      </c>
      <c r="B11">
        <v>244</v>
      </c>
      <c r="C11">
        <f>IFERROR(VLOOKUP(A11,'2016W24'!$A:$A,1,0),"No")</f>
        <v>28</v>
      </c>
      <c r="D11">
        <v>244</v>
      </c>
      <c r="E11">
        <f>IFERROR(VLOOKUP(A11,'2016W25'!A:A,1,0),"No")</f>
        <v>28</v>
      </c>
      <c r="F11" s="7" t="str">
        <f t="shared" si="0"/>
        <v>No</v>
      </c>
      <c r="G11" s="8" t="str">
        <f t="shared" si="1"/>
        <v/>
      </c>
      <c r="H11" s="8" t="str">
        <f t="shared" si="2"/>
        <v>No</v>
      </c>
      <c r="I11" s="8" t="str">
        <f t="shared" si="3"/>
        <v/>
      </c>
      <c r="J11" s="8" t="str">
        <f t="shared" si="4"/>
        <v>Yes</v>
      </c>
      <c r="K11" s="8">
        <f t="shared" si="5"/>
        <v>0</v>
      </c>
      <c r="L11" s="8" t="str">
        <f t="shared" si="6"/>
        <v>No</v>
      </c>
      <c r="M11" s="8" t="str">
        <f t="shared" si="7"/>
        <v/>
      </c>
      <c r="N11" s="7" t="str">
        <f t="shared" si="8"/>
        <v>No</v>
      </c>
      <c r="O11" s="8" t="str">
        <f t="shared" si="9"/>
        <v/>
      </c>
      <c r="P11" s="7" t="str">
        <f t="shared" si="10"/>
        <v>Yes</v>
      </c>
      <c r="Q11" s="8">
        <f t="shared" si="11"/>
        <v>0</v>
      </c>
    </row>
    <row r="12" spans="1:23" x14ac:dyDescent="0.25">
      <c r="A12">
        <v>29</v>
      </c>
      <c r="B12">
        <v>401</v>
      </c>
      <c r="C12">
        <f>IFERROR(VLOOKUP(A12,'2016W24'!$A:$A,1,0),"No")</f>
        <v>29</v>
      </c>
      <c r="D12">
        <v>401</v>
      </c>
      <c r="E12">
        <f>IFERROR(VLOOKUP(A12,'2016W25'!A:A,1,0),"No")</f>
        <v>29</v>
      </c>
      <c r="F12" s="7" t="str">
        <f t="shared" si="0"/>
        <v>No</v>
      </c>
      <c r="G12" s="8" t="str">
        <f t="shared" si="1"/>
        <v/>
      </c>
      <c r="H12" s="8" t="str">
        <f t="shared" si="2"/>
        <v>No</v>
      </c>
      <c r="I12" s="8" t="str">
        <f t="shared" si="3"/>
        <v/>
      </c>
      <c r="J12" s="8" t="str">
        <f t="shared" si="4"/>
        <v>Yes</v>
      </c>
      <c r="K12" s="8">
        <f t="shared" si="5"/>
        <v>0</v>
      </c>
      <c r="L12" s="8" t="str">
        <f t="shared" si="6"/>
        <v>No</v>
      </c>
      <c r="M12" s="8" t="str">
        <f t="shared" si="7"/>
        <v/>
      </c>
      <c r="N12" s="7" t="str">
        <f t="shared" si="8"/>
        <v>No</v>
      </c>
      <c r="O12" s="8" t="str">
        <f t="shared" si="9"/>
        <v/>
      </c>
      <c r="P12" s="7" t="str">
        <f t="shared" si="10"/>
        <v>Yes</v>
      </c>
      <c r="Q12" s="8">
        <f t="shared" si="11"/>
        <v>0</v>
      </c>
    </row>
    <row r="13" spans="1:23" x14ac:dyDescent="0.25">
      <c r="A13">
        <v>30</v>
      </c>
      <c r="B13">
        <v>85</v>
      </c>
      <c r="C13">
        <f>IFERROR(VLOOKUP(A13,'2016W24'!$A:$A,1,0),"No")</f>
        <v>30</v>
      </c>
      <c r="D13">
        <v>85</v>
      </c>
      <c r="E13">
        <f>IFERROR(VLOOKUP(A13,'2016W25'!A:A,1,0),"No")</f>
        <v>30</v>
      </c>
      <c r="F13" s="7" t="str">
        <f t="shared" si="0"/>
        <v>No</v>
      </c>
      <c r="G13" s="8" t="str">
        <f t="shared" si="1"/>
        <v/>
      </c>
      <c r="H13" s="8" t="str">
        <f t="shared" si="2"/>
        <v>No</v>
      </c>
      <c r="I13" s="8" t="str">
        <f t="shared" si="3"/>
        <v/>
      </c>
      <c r="J13" s="8" t="str">
        <f t="shared" si="4"/>
        <v>Yes</v>
      </c>
      <c r="K13" s="8">
        <f t="shared" si="5"/>
        <v>0</v>
      </c>
      <c r="L13" s="8" t="str">
        <f t="shared" si="6"/>
        <v>No</v>
      </c>
      <c r="M13" s="8" t="str">
        <f t="shared" si="7"/>
        <v/>
      </c>
      <c r="N13" s="7" t="str">
        <f t="shared" si="8"/>
        <v>No</v>
      </c>
      <c r="O13" s="8" t="str">
        <f t="shared" si="9"/>
        <v/>
      </c>
      <c r="P13" s="7" t="str">
        <f t="shared" si="10"/>
        <v>Yes</v>
      </c>
      <c r="Q13" s="8">
        <f t="shared" si="11"/>
        <v>0</v>
      </c>
    </row>
    <row r="14" spans="1:23" x14ac:dyDescent="0.25">
      <c r="A14">
        <v>31</v>
      </c>
      <c r="B14">
        <v>208</v>
      </c>
      <c r="C14">
        <f>IFERROR(VLOOKUP(A14,'2016W24'!$A:$A,1,0),"No")</f>
        <v>31</v>
      </c>
      <c r="D14">
        <v>208</v>
      </c>
      <c r="E14">
        <f>IFERROR(VLOOKUP(A14,'2016W25'!A:A,1,0),"No")</f>
        <v>31</v>
      </c>
      <c r="F14" s="7" t="str">
        <f t="shared" si="0"/>
        <v>No</v>
      </c>
      <c r="G14" s="8" t="str">
        <f t="shared" si="1"/>
        <v/>
      </c>
      <c r="H14" s="8" t="str">
        <f t="shared" si="2"/>
        <v>No</v>
      </c>
      <c r="I14" s="8" t="str">
        <f t="shared" si="3"/>
        <v/>
      </c>
      <c r="J14" s="8" t="str">
        <f t="shared" si="4"/>
        <v>Yes</v>
      </c>
      <c r="K14" s="8">
        <f t="shared" si="5"/>
        <v>0</v>
      </c>
      <c r="L14" s="8" t="str">
        <f t="shared" si="6"/>
        <v>No</v>
      </c>
      <c r="M14" s="8" t="str">
        <f t="shared" si="7"/>
        <v/>
      </c>
      <c r="N14" s="7" t="str">
        <f t="shared" si="8"/>
        <v>No</v>
      </c>
      <c r="O14" s="8" t="str">
        <f t="shared" si="9"/>
        <v/>
      </c>
      <c r="P14" s="7" t="str">
        <f t="shared" si="10"/>
        <v>Yes</v>
      </c>
      <c r="Q14" s="8">
        <f t="shared" si="11"/>
        <v>0</v>
      </c>
    </row>
    <row r="15" spans="1:23" x14ac:dyDescent="0.25">
      <c r="A15">
        <v>32</v>
      </c>
      <c r="B15">
        <v>96</v>
      </c>
      <c r="C15">
        <f>IFERROR(VLOOKUP(A15,'2016W24'!$A:$A,1,0),"No")</f>
        <v>32</v>
      </c>
      <c r="D15">
        <v>96</v>
      </c>
      <c r="E15">
        <f>IFERROR(VLOOKUP(A15,'2016W25'!A:A,1,0),"No")</f>
        <v>32</v>
      </c>
      <c r="F15" s="7" t="str">
        <f t="shared" si="0"/>
        <v>No</v>
      </c>
      <c r="G15" s="8" t="str">
        <f t="shared" si="1"/>
        <v/>
      </c>
      <c r="H15" s="8" t="str">
        <f t="shared" si="2"/>
        <v>No</v>
      </c>
      <c r="I15" s="8" t="str">
        <f t="shared" si="3"/>
        <v/>
      </c>
      <c r="J15" s="8" t="str">
        <f t="shared" si="4"/>
        <v>Yes</v>
      </c>
      <c r="K15" s="8">
        <f t="shared" si="5"/>
        <v>0</v>
      </c>
      <c r="L15" s="8" t="str">
        <f t="shared" si="6"/>
        <v>No</v>
      </c>
      <c r="M15" s="8" t="str">
        <f t="shared" si="7"/>
        <v/>
      </c>
      <c r="N15" s="7" t="str">
        <f t="shared" si="8"/>
        <v>No</v>
      </c>
      <c r="O15" s="8" t="str">
        <f t="shared" si="9"/>
        <v/>
      </c>
      <c r="P15" s="7" t="str">
        <f t="shared" si="10"/>
        <v>Yes</v>
      </c>
      <c r="Q15" s="8">
        <f t="shared" si="11"/>
        <v>0</v>
      </c>
    </row>
    <row r="16" spans="1:23" x14ac:dyDescent="0.25">
      <c r="A16">
        <v>33</v>
      </c>
      <c r="B16">
        <v>97</v>
      </c>
      <c r="C16">
        <f>IFERROR(VLOOKUP(A16,'2016W24'!$A:$A,1,0),"No")</f>
        <v>33</v>
      </c>
      <c r="D16">
        <v>97</v>
      </c>
      <c r="E16">
        <f>IFERROR(VLOOKUP(A16,'2016W25'!A:A,1,0),"No")</f>
        <v>33</v>
      </c>
      <c r="F16" s="7" t="str">
        <f t="shared" si="0"/>
        <v>No</v>
      </c>
      <c r="G16" s="8" t="str">
        <f t="shared" si="1"/>
        <v/>
      </c>
      <c r="H16" s="8" t="str">
        <f t="shared" si="2"/>
        <v>No</v>
      </c>
      <c r="I16" s="8" t="str">
        <f t="shared" si="3"/>
        <v/>
      </c>
      <c r="J16" s="8" t="str">
        <f t="shared" si="4"/>
        <v>Yes</v>
      </c>
      <c r="K16" s="8">
        <f t="shared" si="5"/>
        <v>0</v>
      </c>
      <c r="L16" s="8" t="str">
        <f t="shared" si="6"/>
        <v>No</v>
      </c>
      <c r="M16" s="8" t="str">
        <f t="shared" si="7"/>
        <v/>
      </c>
      <c r="N16" s="7" t="str">
        <f t="shared" si="8"/>
        <v>No</v>
      </c>
      <c r="O16" s="8" t="str">
        <f t="shared" si="9"/>
        <v/>
      </c>
      <c r="P16" s="7" t="str">
        <f t="shared" si="10"/>
        <v>Yes</v>
      </c>
      <c r="Q16" s="8">
        <f t="shared" si="11"/>
        <v>0</v>
      </c>
    </row>
    <row r="17" spans="1:17" x14ac:dyDescent="0.25">
      <c r="A17">
        <v>34</v>
      </c>
      <c r="B17">
        <v>324</v>
      </c>
      <c r="C17">
        <f>IFERROR(VLOOKUP(A17,'2016W24'!$A:$A,1,0),"No")</f>
        <v>34</v>
      </c>
      <c r="D17">
        <v>323</v>
      </c>
      <c r="E17">
        <f>IFERROR(VLOOKUP(A17,'2016W25'!A:A,1,0),"No")</f>
        <v>34</v>
      </c>
      <c r="F17" s="7" t="str">
        <f t="shared" si="0"/>
        <v>No</v>
      </c>
      <c r="G17" s="8" t="str">
        <f t="shared" si="1"/>
        <v/>
      </c>
      <c r="H17" s="8" t="str">
        <f t="shared" si="2"/>
        <v>No</v>
      </c>
      <c r="I17" s="8" t="str">
        <f t="shared" si="3"/>
        <v/>
      </c>
      <c r="J17" s="8" t="str">
        <f t="shared" si="4"/>
        <v>Yes</v>
      </c>
      <c r="K17" s="8">
        <f t="shared" si="5"/>
        <v>-1</v>
      </c>
      <c r="L17" s="8" t="str">
        <f t="shared" si="6"/>
        <v>Yes</v>
      </c>
      <c r="M17" s="8">
        <f t="shared" si="7"/>
        <v>-1</v>
      </c>
      <c r="N17" s="7" t="str">
        <f t="shared" si="8"/>
        <v>No</v>
      </c>
      <c r="O17" s="8" t="str">
        <f t="shared" si="9"/>
        <v/>
      </c>
      <c r="P17" s="7" t="str">
        <f t="shared" si="10"/>
        <v>No</v>
      </c>
      <c r="Q17" s="8" t="str">
        <f t="shared" si="11"/>
        <v/>
      </c>
    </row>
    <row r="18" spans="1:17" x14ac:dyDescent="0.25">
      <c r="A18">
        <v>35</v>
      </c>
      <c r="B18">
        <v>136</v>
      </c>
      <c r="C18">
        <f>IFERROR(VLOOKUP(A18,'2016W24'!$A:$A,1,0),"No")</f>
        <v>35</v>
      </c>
      <c r="D18">
        <v>137</v>
      </c>
      <c r="E18">
        <f>IFERROR(VLOOKUP(A18,'2016W25'!A:A,1,0),"No")</f>
        <v>35</v>
      </c>
      <c r="F18" s="7" t="str">
        <f t="shared" si="0"/>
        <v>No</v>
      </c>
      <c r="G18" s="8" t="str">
        <f t="shared" si="1"/>
        <v/>
      </c>
      <c r="H18" s="8" t="str">
        <f t="shared" si="2"/>
        <v>No</v>
      </c>
      <c r="I18" s="8" t="str">
        <f t="shared" si="3"/>
        <v/>
      </c>
      <c r="J18" s="8" t="str">
        <f t="shared" si="4"/>
        <v>Yes</v>
      </c>
      <c r="K18" s="8">
        <f t="shared" si="5"/>
        <v>1</v>
      </c>
      <c r="L18" s="8" t="str">
        <f t="shared" si="6"/>
        <v>No</v>
      </c>
      <c r="M18" s="8" t="str">
        <f t="shared" si="7"/>
        <v/>
      </c>
      <c r="N18" s="7" t="str">
        <f t="shared" si="8"/>
        <v>Yes</v>
      </c>
      <c r="O18" s="8">
        <f t="shared" si="9"/>
        <v>1</v>
      </c>
      <c r="P18" s="7" t="str">
        <f t="shared" si="10"/>
        <v>No</v>
      </c>
      <c r="Q18" s="8" t="str">
        <f t="shared" si="11"/>
        <v/>
      </c>
    </row>
    <row r="19" spans="1:17" x14ac:dyDescent="0.25">
      <c r="A19">
        <v>36</v>
      </c>
      <c r="B19">
        <v>411</v>
      </c>
      <c r="C19">
        <f>IFERROR(VLOOKUP(A19,'2016W24'!$A:$A,1,0),"No")</f>
        <v>36</v>
      </c>
      <c r="D19">
        <v>411</v>
      </c>
      <c r="E19">
        <f>IFERROR(VLOOKUP(A19,'2016W25'!A:A,1,0),"No")</f>
        <v>36</v>
      </c>
      <c r="F19" s="7" t="str">
        <f t="shared" si="0"/>
        <v>No</v>
      </c>
      <c r="G19" s="8" t="str">
        <f t="shared" si="1"/>
        <v/>
      </c>
      <c r="H19" s="8" t="str">
        <f t="shared" si="2"/>
        <v>No</v>
      </c>
      <c r="I19" s="8" t="str">
        <f t="shared" si="3"/>
        <v/>
      </c>
      <c r="J19" s="8" t="str">
        <f t="shared" si="4"/>
        <v>Yes</v>
      </c>
      <c r="K19" s="8">
        <f t="shared" si="5"/>
        <v>0</v>
      </c>
      <c r="L19" s="8" t="str">
        <f t="shared" si="6"/>
        <v>No</v>
      </c>
      <c r="M19" s="8" t="str">
        <f t="shared" si="7"/>
        <v/>
      </c>
      <c r="N19" s="7" t="str">
        <f t="shared" si="8"/>
        <v>No</v>
      </c>
      <c r="O19" s="8" t="str">
        <f t="shared" si="9"/>
        <v/>
      </c>
      <c r="P19" s="7" t="str">
        <f t="shared" si="10"/>
        <v>Yes</v>
      </c>
      <c r="Q19" s="8">
        <f t="shared" si="11"/>
        <v>0</v>
      </c>
    </row>
    <row r="20" spans="1:17" x14ac:dyDescent="0.25">
      <c r="A20">
        <v>37</v>
      </c>
      <c r="B20">
        <v>176</v>
      </c>
      <c r="C20">
        <f>IFERROR(VLOOKUP(A20,'2016W24'!$A:$A,1,0),"No")</f>
        <v>37</v>
      </c>
      <c r="D20">
        <v>176</v>
      </c>
      <c r="E20">
        <f>IFERROR(VLOOKUP(A20,'2016W25'!A:A,1,0),"No")</f>
        <v>37</v>
      </c>
      <c r="F20" s="7" t="str">
        <f t="shared" si="0"/>
        <v>No</v>
      </c>
      <c r="G20" s="8" t="str">
        <f t="shared" si="1"/>
        <v/>
      </c>
      <c r="H20" s="8" t="str">
        <f t="shared" si="2"/>
        <v>No</v>
      </c>
      <c r="I20" s="8" t="str">
        <f t="shared" si="3"/>
        <v/>
      </c>
      <c r="J20" s="8" t="str">
        <f t="shared" si="4"/>
        <v>Yes</v>
      </c>
      <c r="K20" s="8">
        <f t="shared" si="5"/>
        <v>0</v>
      </c>
      <c r="L20" s="8" t="str">
        <f t="shared" si="6"/>
        <v>No</v>
      </c>
      <c r="M20" s="8" t="str">
        <f t="shared" si="7"/>
        <v/>
      </c>
      <c r="N20" s="7" t="str">
        <f t="shared" si="8"/>
        <v>No</v>
      </c>
      <c r="O20" s="8" t="str">
        <f t="shared" si="9"/>
        <v/>
      </c>
      <c r="P20" s="7" t="str">
        <f t="shared" si="10"/>
        <v>Yes</v>
      </c>
      <c r="Q20" s="8">
        <f t="shared" si="11"/>
        <v>0</v>
      </c>
    </row>
    <row r="21" spans="1:17" x14ac:dyDescent="0.25">
      <c r="A21">
        <v>38</v>
      </c>
      <c r="B21">
        <v>260</v>
      </c>
      <c r="C21">
        <f>IFERROR(VLOOKUP(A21,'2016W24'!$A:$A,1,0),"No")</f>
        <v>38</v>
      </c>
      <c r="D21">
        <v>260</v>
      </c>
      <c r="E21">
        <f>IFERROR(VLOOKUP(A21,'2016W25'!A:A,1,0),"No")</f>
        <v>38</v>
      </c>
      <c r="F21" s="7" t="str">
        <f t="shared" si="0"/>
        <v>No</v>
      </c>
      <c r="G21" s="8" t="str">
        <f t="shared" si="1"/>
        <v/>
      </c>
      <c r="H21" s="8" t="str">
        <f t="shared" si="2"/>
        <v>No</v>
      </c>
      <c r="I21" s="8" t="str">
        <f t="shared" si="3"/>
        <v/>
      </c>
      <c r="J21" s="8" t="str">
        <f t="shared" si="4"/>
        <v>Yes</v>
      </c>
      <c r="K21" s="8">
        <f t="shared" si="5"/>
        <v>0</v>
      </c>
      <c r="L21" s="8" t="str">
        <f t="shared" si="6"/>
        <v>No</v>
      </c>
      <c r="M21" s="8" t="str">
        <f t="shared" si="7"/>
        <v/>
      </c>
      <c r="N21" s="7" t="str">
        <f t="shared" si="8"/>
        <v>No</v>
      </c>
      <c r="O21" s="8" t="str">
        <f t="shared" si="9"/>
        <v/>
      </c>
      <c r="P21" s="7" t="str">
        <f t="shared" si="10"/>
        <v>Yes</v>
      </c>
      <c r="Q21" s="8">
        <f t="shared" si="11"/>
        <v>0</v>
      </c>
    </row>
    <row r="22" spans="1:17" x14ac:dyDescent="0.25">
      <c r="A22">
        <v>39</v>
      </c>
      <c r="B22">
        <v>295</v>
      </c>
      <c r="C22">
        <f>IFERROR(VLOOKUP(A22,'2016W24'!$A:$A,1,0),"No")</f>
        <v>39</v>
      </c>
      <c r="D22">
        <v>295</v>
      </c>
      <c r="E22">
        <f>IFERROR(VLOOKUP(A22,'2016W25'!A:A,1,0),"No")</f>
        <v>39</v>
      </c>
      <c r="F22" s="7" t="str">
        <f t="shared" si="0"/>
        <v>No</v>
      </c>
      <c r="G22" s="8" t="str">
        <f t="shared" si="1"/>
        <v/>
      </c>
      <c r="H22" s="8" t="str">
        <f t="shared" si="2"/>
        <v>No</v>
      </c>
      <c r="I22" s="8" t="str">
        <f t="shared" si="3"/>
        <v/>
      </c>
      <c r="J22" s="8" t="str">
        <f t="shared" si="4"/>
        <v>Yes</v>
      </c>
      <c r="K22" s="8">
        <f t="shared" si="5"/>
        <v>0</v>
      </c>
      <c r="L22" s="8" t="str">
        <f t="shared" si="6"/>
        <v>No</v>
      </c>
      <c r="M22" s="8" t="str">
        <f t="shared" si="7"/>
        <v/>
      </c>
      <c r="N22" s="7" t="str">
        <f t="shared" si="8"/>
        <v>No</v>
      </c>
      <c r="O22" s="8" t="str">
        <f t="shared" si="9"/>
        <v/>
      </c>
      <c r="P22" s="7" t="str">
        <f t="shared" si="10"/>
        <v>Yes</v>
      </c>
      <c r="Q22" s="8">
        <f t="shared" si="11"/>
        <v>0</v>
      </c>
    </row>
    <row r="23" spans="1:17" x14ac:dyDescent="0.25">
      <c r="A23">
        <v>40</v>
      </c>
      <c r="B23">
        <v>80</v>
      </c>
      <c r="C23">
        <f>IFERROR(VLOOKUP(A23,'2016W24'!$A:$A,1,0),"No")</f>
        <v>40</v>
      </c>
      <c r="D23">
        <v>80</v>
      </c>
      <c r="E23">
        <f>IFERROR(VLOOKUP(A23,'2016W25'!A:A,1,0),"No")</f>
        <v>40</v>
      </c>
      <c r="F23" s="7" t="str">
        <f t="shared" si="0"/>
        <v>No</v>
      </c>
      <c r="G23" s="8" t="str">
        <f t="shared" si="1"/>
        <v/>
      </c>
      <c r="H23" s="8" t="str">
        <f t="shared" si="2"/>
        <v>No</v>
      </c>
      <c r="I23" s="8" t="str">
        <f t="shared" si="3"/>
        <v/>
      </c>
      <c r="J23" s="8" t="str">
        <f t="shared" si="4"/>
        <v>Yes</v>
      </c>
      <c r="K23" s="8">
        <f t="shared" si="5"/>
        <v>0</v>
      </c>
      <c r="L23" s="8" t="str">
        <f t="shared" si="6"/>
        <v>No</v>
      </c>
      <c r="M23" s="8" t="str">
        <f t="shared" si="7"/>
        <v/>
      </c>
      <c r="N23" s="7" t="str">
        <f t="shared" si="8"/>
        <v>No</v>
      </c>
      <c r="O23" s="8" t="str">
        <f t="shared" si="9"/>
        <v/>
      </c>
      <c r="P23" s="7" t="str">
        <f t="shared" si="10"/>
        <v>Yes</v>
      </c>
      <c r="Q23" s="8">
        <f t="shared" si="11"/>
        <v>0</v>
      </c>
    </row>
    <row r="24" spans="1:17" x14ac:dyDescent="0.25">
      <c r="A24">
        <v>41</v>
      </c>
      <c r="B24">
        <v>67</v>
      </c>
      <c r="C24">
        <f>IFERROR(VLOOKUP(A24,'2016W24'!$A:$A,1,0),"No")</f>
        <v>41</v>
      </c>
      <c r="D24">
        <v>67</v>
      </c>
      <c r="E24">
        <f>IFERROR(VLOOKUP(A24,'2016W25'!A:A,1,0),"No")</f>
        <v>41</v>
      </c>
      <c r="F24" s="7" t="str">
        <f t="shared" si="0"/>
        <v>No</v>
      </c>
      <c r="G24" s="8" t="str">
        <f t="shared" si="1"/>
        <v/>
      </c>
      <c r="H24" s="8" t="str">
        <f t="shared" si="2"/>
        <v>No</v>
      </c>
      <c r="I24" s="8" t="str">
        <f t="shared" si="3"/>
        <v/>
      </c>
      <c r="J24" s="8" t="str">
        <f t="shared" si="4"/>
        <v>Yes</v>
      </c>
      <c r="K24" s="8">
        <f t="shared" si="5"/>
        <v>0</v>
      </c>
      <c r="L24" s="8" t="str">
        <f t="shared" si="6"/>
        <v>No</v>
      </c>
      <c r="M24" s="8" t="str">
        <f t="shared" si="7"/>
        <v/>
      </c>
      <c r="N24" s="7" t="str">
        <f t="shared" si="8"/>
        <v>No</v>
      </c>
      <c r="O24" s="8" t="str">
        <f t="shared" si="9"/>
        <v/>
      </c>
      <c r="P24" s="7" t="str">
        <f t="shared" si="10"/>
        <v>Yes</v>
      </c>
      <c r="Q24" s="8">
        <f t="shared" si="11"/>
        <v>0</v>
      </c>
    </row>
    <row r="25" spans="1:17" x14ac:dyDescent="0.25">
      <c r="A25">
        <v>42</v>
      </c>
      <c r="B25">
        <v>93</v>
      </c>
      <c r="C25">
        <f>IFERROR(VLOOKUP(A25,'2016W24'!$A:$A,1,0),"No")</f>
        <v>42</v>
      </c>
      <c r="D25">
        <v>147</v>
      </c>
      <c r="E25">
        <f>IFERROR(VLOOKUP(A25,'2016W25'!A:A,1,0),"No")</f>
        <v>42</v>
      </c>
      <c r="F25" s="7" t="str">
        <f t="shared" si="0"/>
        <v>No</v>
      </c>
      <c r="G25" s="8" t="str">
        <f t="shared" si="1"/>
        <v/>
      </c>
      <c r="H25" s="8" t="str">
        <f t="shared" si="2"/>
        <v>No</v>
      </c>
      <c r="I25" s="8" t="str">
        <f t="shared" si="3"/>
        <v/>
      </c>
      <c r="J25" s="8" t="str">
        <f t="shared" si="4"/>
        <v>Yes</v>
      </c>
      <c r="K25" s="8">
        <f t="shared" si="5"/>
        <v>54</v>
      </c>
      <c r="L25" s="8" t="str">
        <f t="shared" si="6"/>
        <v>No</v>
      </c>
      <c r="M25" s="8" t="str">
        <f t="shared" si="7"/>
        <v/>
      </c>
      <c r="N25" s="7" t="str">
        <f t="shared" si="8"/>
        <v>Yes</v>
      </c>
      <c r="O25" s="8">
        <f t="shared" si="9"/>
        <v>54</v>
      </c>
      <c r="P25" s="7" t="str">
        <f t="shared" si="10"/>
        <v>No</v>
      </c>
      <c r="Q25" s="8" t="str">
        <f t="shared" si="11"/>
        <v/>
      </c>
    </row>
    <row r="26" spans="1:17" x14ac:dyDescent="0.25">
      <c r="A26">
        <v>43</v>
      </c>
      <c r="B26">
        <v>210</v>
      </c>
      <c r="C26">
        <f>IFERROR(VLOOKUP(A26,'2016W24'!$A:$A,1,0),"No")</f>
        <v>43</v>
      </c>
      <c r="D26">
        <v>210</v>
      </c>
      <c r="E26">
        <f>IFERROR(VLOOKUP(A26,'2016W25'!A:A,1,0),"No")</f>
        <v>43</v>
      </c>
      <c r="F26" s="7" t="str">
        <f t="shared" si="0"/>
        <v>No</v>
      </c>
      <c r="G26" s="8" t="str">
        <f t="shared" si="1"/>
        <v/>
      </c>
      <c r="H26" s="8" t="str">
        <f t="shared" si="2"/>
        <v>No</v>
      </c>
      <c r="I26" s="8" t="str">
        <f t="shared" si="3"/>
        <v/>
      </c>
      <c r="J26" s="8" t="str">
        <f t="shared" si="4"/>
        <v>Yes</v>
      </c>
      <c r="K26" s="8">
        <f t="shared" si="5"/>
        <v>0</v>
      </c>
      <c r="L26" s="8" t="str">
        <f t="shared" si="6"/>
        <v>No</v>
      </c>
      <c r="M26" s="8" t="str">
        <f t="shared" si="7"/>
        <v/>
      </c>
      <c r="N26" s="7" t="str">
        <f t="shared" si="8"/>
        <v>No</v>
      </c>
      <c r="O26" s="8" t="str">
        <f t="shared" si="9"/>
        <v/>
      </c>
      <c r="P26" s="7" t="str">
        <f t="shared" si="10"/>
        <v>Yes</v>
      </c>
      <c r="Q26" s="8">
        <f t="shared" si="11"/>
        <v>0</v>
      </c>
    </row>
    <row r="27" spans="1:17" x14ac:dyDescent="0.25">
      <c r="A27">
        <v>44</v>
      </c>
      <c r="B27">
        <v>14</v>
      </c>
      <c r="C27">
        <f>IFERROR(VLOOKUP(A27,'2016W24'!$A:$A,1,0),"No")</f>
        <v>44</v>
      </c>
      <c r="D27">
        <v>14</v>
      </c>
      <c r="E27">
        <f>IFERROR(VLOOKUP(A27,'2016W25'!A:A,1,0),"No")</f>
        <v>44</v>
      </c>
      <c r="F27" s="7" t="str">
        <f t="shared" si="0"/>
        <v>No</v>
      </c>
      <c r="G27" s="8" t="str">
        <f t="shared" si="1"/>
        <v/>
      </c>
      <c r="H27" s="8" t="str">
        <f t="shared" si="2"/>
        <v>No</v>
      </c>
      <c r="I27" s="8" t="str">
        <f t="shared" si="3"/>
        <v/>
      </c>
      <c r="J27" s="8" t="str">
        <f t="shared" si="4"/>
        <v>Yes</v>
      </c>
      <c r="K27" s="8">
        <f t="shared" si="5"/>
        <v>0</v>
      </c>
      <c r="L27" s="8" t="str">
        <f t="shared" si="6"/>
        <v>No</v>
      </c>
      <c r="M27" s="8" t="str">
        <f t="shared" si="7"/>
        <v/>
      </c>
      <c r="N27" s="7" t="str">
        <f t="shared" si="8"/>
        <v>No</v>
      </c>
      <c r="O27" s="8" t="str">
        <f t="shared" si="9"/>
        <v/>
      </c>
      <c r="P27" s="7" t="str">
        <f t="shared" si="10"/>
        <v>Yes</v>
      </c>
      <c r="Q27" s="8">
        <f t="shared" si="11"/>
        <v>0</v>
      </c>
    </row>
    <row r="28" spans="1:17" x14ac:dyDescent="0.25">
      <c r="A28">
        <v>45</v>
      </c>
      <c r="B28">
        <v>36</v>
      </c>
      <c r="C28">
        <f>IFERROR(VLOOKUP(A28,'2016W24'!$A:$A,1,0),"No")</f>
        <v>45</v>
      </c>
      <c r="D28">
        <v>36</v>
      </c>
      <c r="E28">
        <f>IFERROR(VLOOKUP(A28,'2016W25'!A:A,1,0),"No")</f>
        <v>45</v>
      </c>
      <c r="F28" s="7" t="str">
        <f t="shared" si="0"/>
        <v>No</v>
      </c>
      <c r="G28" s="8" t="str">
        <f t="shared" si="1"/>
        <v/>
      </c>
      <c r="H28" s="8" t="str">
        <f t="shared" si="2"/>
        <v>No</v>
      </c>
      <c r="I28" s="8" t="str">
        <f t="shared" si="3"/>
        <v/>
      </c>
      <c r="J28" s="8" t="str">
        <f t="shared" si="4"/>
        <v>Yes</v>
      </c>
      <c r="K28" s="8">
        <f t="shared" si="5"/>
        <v>0</v>
      </c>
      <c r="L28" s="8" t="str">
        <f t="shared" si="6"/>
        <v>No</v>
      </c>
      <c r="M28" s="8" t="str">
        <f t="shared" si="7"/>
        <v/>
      </c>
      <c r="N28" s="7" t="str">
        <f t="shared" si="8"/>
        <v>No</v>
      </c>
      <c r="O28" s="8" t="str">
        <f t="shared" si="9"/>
        <v/>
      </c>
      <c r="P28" s="7" t="str">
        <f t="shared" si="10"/>
        <v>Yes</v>
      </c>
      <c r="Q28" s="8">
        <f t="shared" si="11"/>
        <v>0</v>
      </c>
    </row>
    <row r="29" spans="1:17" x14ac:dyDescent="0.25">
      <c r="A29">
        <v>46</v>
      </c>
      <c r="B29">
        <v>146</v>
      </c>
      <c r="C29">
        <f>IFERROR(VLOOKUP(A29,'2016W24'!$A:$A,1,0),"No")</f>
        <v>46</v>
      </c>
      <c r="D29">
        <v>146</v>
      </c>
      <c r="E29">
        <f>IFERROR(VLOOKUP(A29,'2016W25'!A:A,1,0),"No")</f>
        <v>46</v>
      </c>
      <c r="F29" s="7" t="str">
        <f t="shared" si="0"/>
        <v>No</v>
      </c>
      <c r="G29" s="8" t="str">
        <f t="shared" si="1"/>
        <v/>
      </c>
      <c r="H29" s="8" t="str">
        <f t="shared" si="2"/>
        <v>No</v>
      </c>
      <c r="I29" s="8" t="str">
        <f t="shared" si="3"/>
        <v/>
      </c>
      <c r="J29" s="8" t="str">
        <f t="shared" si="4"/>
        <v>Yes</v>
      </c>
      <c r="K29" s="8">
        <f t="shared" si="5"/>
        <v>0</v>
      </c>
      <c r="L29" s="8" t="str">
        <f t="shared" si="6"/>
        <v>No</v>
      </c>
      <c r="M29" s="8" t="str">
        <f t="shared" si="7"/>
        <v/>
      </c>
      <c r="N29" s="7" t="str">
        <f t="shared" si="8"/>
        <v>No</v>
      </c>
      <c r="O29" s="8" t="str">
        <f t="shared" si="9"/>
        <v/>
      </c>
      <c r="P29" s="7" t="str">
        <f t="shared" si="10"/>
        <v>Yes</v>
      </c>
      <c r="Q29" s="8">
        <f t="shared" si="11"/>
        <v>0</v>
      </c>
    </row>
    <row r="30" spans="1:17" x14ac:dyDescent="0.25">
      <c r="A30">
        <v>47</v>
      </c>
      <c r="B30">
        <v>164</v>
      </c>
      <c r="C30">
        <f>IFERROR(VLOOKUP(A30,'2016W24'!$A:$A,1,0),"No")</f>
        <v>47</v>
      </c>
      <c r="D30">
        <v>164</v>
      </c>
      <c r="E30">
        <f>IFERROR(VLOOKUP(A30,'2016W25'!A:A,1,0),"No")</f>
        <v>47</v>
      </c>
      <c r="F30" s="7" t="str">
        <f t="shared" si="0"/>
        <v>No</v>
      </c>
      <c r="G30" s="8" t="str">
        <f t="shared" si="1"/>
        <v/>
      </c>
      <c r="H30" s="8" t="str">
        <f t="shared" si="2"/>
        <v>No</v>
      </c>
      <c r="I30" s="8" t="str">
        <f t="shared" si="3"/>
        <v/>
      </c>
      <c r="J30" s="8" t="str">
        <f t="shared" si="4"/>
        <v>Yes</v>
      </c>
      <c r="K30" s="8">
        <f t="shared" si="5"/>
        <v>0</v>
      </c>
      <c r="L30" s="8" t="str">
        <f t="shared" si="6"/>
        <v>No</v>
      </c>
      <c r="M30" s="8" t="str">
        <f t="shared" si="7"/>
        <v/>
      </c>
      <c r="N30" s="7" t="str">
        <f t="shared" si="8"/>
        <v>No</v>
      </c>
      <c r="O30" s="8" t="str">
        <f t="shared" si="9"/>
        <v/>
      </c>
      <c r="P30" s="7" t="str">
        <f t="shared" si="10"/>
        <v>Yes</v>
      </c>
      <c r="Q30" s="8">
        <f t="shared" si="11"/>
        <v>0</v>
      </c>
    </row>
    <row r="31" spans="1:17" x14ac:dyDescent="0.25">
      <c r="A31">
        <v>48</v>
      </c>
      <c r="B31">
        <v>340</v>
      </c>
      <c r="C31">
        <f>IFERROR(VLOOKUP(A31,'2016W24'!$A:$A,1,0),"No")</f>
        <v>48</v>
      </c>
      <c r="D31">
        <v>291</v>
      </c>
      <c r="E31">
        <f>IFERROR(VLOOKUP(A31,'2016W25'!A:A,1,0),"No")</f>
        <v>48</v>
      </c>
      <c r="F31" s="7" t="str">
        <f t="shared" si="0"/>
        <v>No</v>
      </c>
      <c r="G31" s="8" t="str">
        <f t="shared" si="1"/>
        <v/>
      </c>
      <c r="H31" s="8" t="str">
        <f t="shared" si="2"/>
        <v>No</v>
      </c>
      <c r="I31" s="8" t="str">
        <f t="shared" si="3"/>
        <v/>
      </c>
      <c r="J31" s="8" t="str">
        <f t="shared" si="4"/>
        <v>Yes</v>
      </c>
      <c r="K31" s="8">
        <f t="shared" si="5"/>
        <v>-49</v>
      </c>
      <c r="L31" s="8" t="str">
        <f t="shared" si="6"/>
        <v>Yes</v>
      </c>
      <c r="M31" s="8">
        <f t="shared" si="7"/>
        <v>-49</v>
      </c>
      <c r="N31" s="7" t="str">
        <f t="shared" si="8"/>
        <v>No</v>
      </c>
      <c r="O31" s="8" t="str">
        <f t="shared" si="9"/>
        <v/>
      </c>
      <c r="P31" s="7" t="str">
        <f t="shared" si="10"/>
        <v>No</v>
      </c>
      <c r="Q31" s="8" t="str">
        <f t="shared" si="11"/>
        <v/>
      </c>
    </row>
    <row r="32" spans="1:17" x14ac:dyDescent="0.25">
      <c r="A32">
        <v>49</v>
      </c>
      <c r="B32">
        <v>128</v>
      </c>
      <c r="C32">
        <f>IFERROR(VLOOKUP(A32,'2016W24'!$A:$A,1,0),"No")</f>
        <v>49</v>
      </c>
      <c r="D32">
        <v>128</v>
      </c>
      <c r="E32">
        <f>IFERROR(VLOOKUP(A32,'2016W25'!A:A,1,0),"No")</f>
        <v>49</v>
      </c>
      <c r="F32" s="7" t="str">
        <f t="shared" si="0"/>
        <v>No</v>
      </c>
      <c r="G32" s="8" t="str">
        <f t="shared" si="1"/>
        <v/>
      </c>
      <c r="H32" s="8" t="str">
        <f t="shared" si="2"/>
        <v>No</v>
      </c>
      <c r="I32" s="8" t="str">
        <f t="shared" si="3"/>
        <v/>
      </c>
      <c r="J32" s="8" t="str">
        <f t="shared" si="4"/>
        <v>Yes</v>
      </c>
      <c r="K32" s="8">
        <f t="shared" si="5"/>
        <v>0</v>
      </c>
      <c r="L32" s="8" t="str">
        <f t="shared" si="6"/>
        <v>No</v>
      </c>
      <c r="M32" s="8" t="str">
        <f t="shared" si="7"/>
        <v/>
      </c>
      <c r="N32" s="7" t="str">
        <f t="shared" si="8"/>
        <v>No</v>
      </c>
      <c r="O32" s="8" t="str">
        <f t="shared" si="9"/>
        <v/>
      </c>
      <c r="P32" s="7" t="str">
        <f t="shared" si="10"/>
        <v>Yes</v>
      </c>
      <c r="Q32" s="8">
        <f t="shared" si="11"/>
        <v>0</v>
      </c>
    </row>
    <row r="33" spans="1:17" x14ac:dyDescent="0.25">
      <c r="A33">
        <v>50</v>
      </c>
      <c r="B33">
        <v>202</v>
      </c>
      <c r="C33">
        <f>IFERROR(VLOOKUP(A33,'2016W24'!$A:$A,1,0),"No")</f>
        <v>50</v>
      </c>
      <c r="D33">
        <v>202</v>
      </c>
      <c r="E33">
        <f>IFERROR(VLOOKUP(A33,'2016W25'!A:A,1,0),"No")</f>
        <v>50</v>
      </c>
      <c r="F33" s="7" t="str">
        <f t="shared" si="0"/>
        <v>No</v>
      </c>
      <c r="G33" s="8" t="str">
        <f t="shared" si="1"/>
        <v/>
      </c>
      <c r="H33" s="8" t="str">
        <f t="shared" si="2"/>
        <v>No</v>
      </c>
      <c r="I33" s="8" t="str">
        <f t="shared" si="3"/>
        <v/>
      </c>
      <c r="J33" s="8" t="str">
        <f t="shared" si="4"/>
        <v>Yes</v>
      </c>
      <c r="K33" s="8">
        <f t="shared" si="5"/>
        <v>0</v>
      </c>
      <c r="L33" s="8" t="str">
        <f t="shared" si="6"/>
        <v>No</v>
      </c>
      <c r="M33" s="8" t="str">
        <f t="shared" si="7"/>
        <v/>
      </c>
      <c r="N33" s="7" t="str">
        <f t="shared" si="8"/>
        <v>No</v>
      </c>
      <c r="O33" s="8" t="str">
        <f t="shared" si="9"/>
        <v/>
      </c>
      <c r="P33" s="7" t="str">
        <f t="shared" si="10"/>
        <v>Yes</v>
      </c>
      <c r="Q33" s="8">
        <f t="shared" si="11"/>
        <v>0</v>
      </c>
    </row>
    <row r="34" spans="1:17" x14ac:dyDescent="0.25">
      <c r="A34">
        <v>51</v>
      </c>
      <c r="B34">
        <v>145</v>
      </c>
      <c r="C34">
        <f>IFERROR(VLOOKUP(A34,'2016W24'!$A:$A,1,0),"No")</f>
        <v>51</v>
      </c>
      <c r="D34">
        <v>145</v>
      </c>
      <c r="E34">
        <f>IFERROR(VLOOKUP(A34,'2016W25'!A:A,1,0),"No")</f>
        <v>51</v>
      </c>
      <c r="F34" s="7" t="str">
        <f t="shared" si="0"/>
        <v>No</v>
      </c>
      <c r="G34" s="8" t="str">
        <f t="shared" si="1"/>
        <v/>
      </c>
      <c r="H34" s="8" t="str">
        <f t="shared" si="2"/>
        <v>No</v>
      </c>
      <c r="I34" s="8" t="str">
        <f t="shared" si="3"/>
        <v/>
      </c>
      <c r="J34" s="8" t="str">
        <f t="shared" si="4"/>
        <v>Yes</v>
      </c>
      <c r="K34" s="8">
        <f t="shared" si="5"/>
        <v>0</v>
      </c>
      <c r="L34" s="8" t="str">
        <f t="shared" si="6"/>
        <v>No</v>
      </c>
      <c r="M34" s="8" t="str">
        <f t="shared" si="7"/>
        <v/>
      </c>
      <c r="N34" s="7" t="str">
        <f t="shared" si="8"/>
        <v>No</v>
      </c>
      <c r="O34" s="8" t="str">
        <f t="shared" si="9"/>
        <v/>
      </c>
      <c r="P34" s="7" t="str">
        <f t="shared" si="10"/>
        <v>Yes</v>
      </c>
      <c r="Q34" s="8">
        <f t="shared" si="11"/>
        <v>0</v>
      </c>
    </row>
    <row r="35" spans="1:17" x14ac:dyDescent="0.25">
      <c r="A35">
        <v>52</v>
      </c>
      <c r="B35">
        <v>80</v>
      </c>
      <c r="C35">
        <f>IFERROR(VLOOKUP(A35,'2016W24'!$A:$A,1,0),"No")</f>
        <v>52</v>
      </c>
      <c r="D35">
        <v>135</v>
      </c>
      <c r="E35">
        <f>IFERROR(VLOOKUP(A35,'2016W25'!A:A,1,0),"No")</f>
        <v>52</v>
      </c>
      <c r="F35" s="7" t="str">
        <f t="shared" si="0"/>
        <v>No</v>
      </c>
      <c r="G35" s="8" t="str">
        <f t="shared" si="1"/>
        <v/>
      </c>
      <c r="H35" s="8" t="str">
        <f t="shared" si="2"/>
        <v>No</v>
      </c>
      <c r="I35" s="8" t="str">
        <f t="shared" si="3"/>
        <v/>
      </c>
      <c r="J35" s="8" t="str">
        <f t="shared" si="4"/>
        <v>Yes</v>
      </c>
      <c r="K35" s="8">
        <f t="shared" si="5"/>
        <v>55</v>
      </c>
      <c r="L35" s="8" t="str">
        <f t="shared" si="6"/>
        <v>No</v>
      </c>
      <c r="M35" s="8" t="str">
        <f t="shared" si="7"/>
        <v/>
      </c>
      <c r="N35" s="7" t="str">
        <f t="shared" si="8"/>
        <v>Yes</v>
      </c>
      <c r="O35" s="8">
        <f t="shared" si="9"/>
        <v>55</v>
      </c>
      <c r="P35" s="7" t="str">
        <f t="shared" si="10"/>
        <v>No</v>
      </c>
      <c r="Q35" s="8" t="str">
        <f t="shared" si="11"/>
        <v/>
      </c>
    </row>
    <row r="36" spans="1:17" x14ac:dyDescent="0.25">
      <c r="A36">
        <v>53</v>
      </c>
      <c r="B36">
        <v>109</v>
      </c>
      <c r="C36">
        <f>IFERROR(VLOOKUP(A36,'2016W24'!$A:$A,1,0),"No")</f>
        <v>53</v>
      </c>
      <c r="D36">
        <v>109</v>
      </c>
      <c r="E36">
        <f>IFERROR(VLOOKUP(A36,'2016W25'!A:A,1,0),"No")</f>
        <v>53</v>
      </c>
      <c r="F36" s="7" t="str">
        <f t="shared" si="0"/>
        <v>No</v>
      </c>
      <c r="G36" s="8" t="str">
        <f t="shared" si="1"/>
        <v/>
      </c>
      <c r="H36" s="8" t="str">
        <f t="shared" si="2"/>
        <v>No</v>
      </c>
      <c r="I36" s="8" t="str">
        <f t="shared" si="3"/>
        <v/>
      </c>
      <c r="J36" s="8" t="str">
        <f t="shared" si="4"/>
        <v>Yes</v>
      </c>
      <c r="K36" s="8">
        <f t="shared" si="5"/>
        <v>0</v>
      </c>
      <c r="L36" s="8" t="str">
        <f t="shared" si="6"/>
        <v>No</v>
      </c>
      <c r="M36" s="8" t="str">
        <f t="shared" si="7"/>
        <v/>
      </c>
      <c r="N36" s="7" t="str">
        <f t="shared" si="8"/>
        <v>No</v>
      </c>
      <c r="O36" s="8" t="str">
        <f t="shared" si="9"/>
        <v/>
      </c>
      <c r="P36" s="7" t="str">
        <f t="shared" si="10"/>
        <v>Yes</v>
      </c>
      <c r="Q36" s="8">
        <f t="shared" si="11"/>
        <v>0</v>
      </c>
    </row>
    <row r="37" spans="1:17" x14ac:dyDescent="0.25">
      <c r="A37">
        <v>54</v>
      </c>
      <c r="B37">
        <v>200</v>
      </c>
      <c r="C37">
        <f>IFERROR(VLOOKUP(A37,'2016W24'!$A:$A,1,0),"No")</f>
        <v>54</v>
      </c>
      <c r="D37">
        <v>200</v>
      </c>
      <c r="E37">
        <f>IFERROR(VLOOKUP(A37,'2016W25'!A:A,1,0),"No")</f>
        <v>54</v>
      </c>
      <c r="F37" s="7" t="str">
        <f t="shared" si="0"/>
        <v>No</v>
      </c>
      <c r="G37" s="8" t="str">
        <f t="shared" si="1"/>
        <v/>
      </c>
      <c r="H37" s="8" t="str">
        <f t="shared" si="2"/>
        <v>No</v>
      </c>
      <c r="I37" s="8" t="str">
        <f t="shared" si="3"/>
        <v/>
      </c>
      <c r="J37" s="8" t="str">
        <f t="shared" si="4"/>
        <v>Yes</v>
      </c>
      <c r="K37" s="8">
        <f t="shared" si="5"/>
        <v>0</v>
      </c>
      <c r="L37" s="8" t="str">
        <f t="shared" si="6"/>
        <v>No</v>
      </c>
      <c r="M37" s="8" t="str">
        <f t="shared" si="7"/>
        <v/>
      </c>
      <c r="N37" s="7" t="str">
        <f t="shared" si="8"/>
        <v>No</v>
      </c>
      <c r="O37" s="8" t="str">
        <f t="shared" si="9"/>
        <v/>
      </c>
      <c r="P37" s="7" t="str">
        <f t="shared" si="10"/>
        <v>Yes</v>
      </c>
      <c r="Q37" s="8">
        <f t="shared" si="11"/>
        <v>0</v>
      </c>
    </row>
    <row r="38" spans="1:17" x14ac:dyDescent="0.25">
      <c r="A38">
        <v>55</v>
      </c>
      <c r="B38">
        <v>431</v>
      </c>
      <c r="C38">
        <f>IFERROR(VLOOKUP(A38,'2016W24'!$A:$A,1,0),"No")</f>
        <v>55</v>
      </c>
      <c r="D38">
        <v>431</v>
      </c>
      <c r="E38">
        <f>IFERROR(VLOOKUP(A38,'2016W25'!A:A,1,0),"No")</f>
        <v>55</v>
      </c>
      <c r="F38" s="7" t="str">
        <f t="shared" si="0"/>
        <v>No</v>
      </c>
      <c r="G38" s="8" t="str">
        <f t="shared" si="1"/>
        <v/>
      </c>
      <c r="H38" s="8" t="str">
        <f t="shared" si="2"/>
        <v>No</v>
      </c>
      <c r="I38" s="8" t="str">
        <f t="shared" si="3"/>
        <v/>
      </c>
      <c r="J38" s="8" t="str">
        <f t="shared" si="4"/>
        <v>Yes</v>
      </c>
      <c r="K38" s="8">
        <f t="shared" si="5"/>
        <v>0</v>
      </c>
      <c r="L38" s="8" t="str">
        <f t="shared" si="6"/>
        <v>No</v>
      </c>
      <c r="M38" s="8" t="str">
        <f t="shared" si="7"/>
        <v/>
      </c>
      <c r="N38" s="7" t="str">
        <f t="shared" si="8"/>
        <v>No</v>
      </c>
      <c r="O38" s="8" t="str">
        <f t="shared" si="9"/>
        <v/>
      </c>
      <c r="P38" s="7" t="str">
        <f t="shared" si="10"/>
        <v>Yes</v>
      </c>
      <c r="Q38" s="8">
        <f t="shared" si="11"/>
        <v>0</v>
      </c>
    </row>
    <row r="39" spans="1:17" x14ac:dyDescent="0.25">
      <c r="A39">
        <v>56</v>
      </c>
      <c r="B39">
        <v>299</v>
      </c>
      <c r="C39">
        <f>IFERROR(VLOOKUP(A39,'2016W24'!$A:$A,1,0),"No")</f>
        <v>56</v>
      </c>
      <c r="D39">
        <v>299</v>
      </c>
      <c r="E39">
        <f>IFERROR(VLOOKUP(A39,'2016W25'!A:A,1,0),"No")</f>
        <v>56</v>
      </c>
      <c r="F39" s="7" t="str">
        <f t="shared" si="0"/>
        <v>No</v>
      </c>
      <c r="G39" s="8" t="str">
        <f t="shared" si="1"/>
        <v/>
      </c>
      <c r="H39" s="8" t="str">
        <f t="shared" si="2"/>
        <v>No</v>
      </c>
      <c r="I39" s="8" t="str">
        <f t="shared" si="3"/>
        <v/>
      </c>
      <c r="J39" s="8" t="str">
        <f t="shared" si="4"/>
        <v>Yes</v>
      </c>
      <c r="K39" s="8">
        <f t="shared" si="5"/>
        <v>0</v>
      </c>
      <c r="L39" s="8" t="str">
        <f t="shared" si="6"/>
        <v>No</v>
      </c>
      <c r="M39" s="8" t="str">
        <f t="shared" si="7"/>
        <v/>
      </c>
      <c r="N39" s="7" t="str">
        <f t="shared" si="8"/>
        <v>No</v>
      </c>
      <c r="O39" s="8" t="str">
        <f t="shared" si="9"/>
        <v/>
      </c>
      <c r="P39" s="7" t="str">
        <f t="shared" si="10"/>
        <v>Yes</v>
      </c>
      <c r="Q39" s="8">
        <f t="shared" si="11"/>
        <v>0</v>
      </c>
    </row>
    <row r="40" spans="1:17" x14ac:dyDescent="0.25">
      <c r="A40">
        <v>57</v>
      </c>
      <c r="B40">
        <v>58</v>
      </c>
      <c r="C40">
        <f>IFERROR(VLOOKUP(A40,'2016W24'!$A:$A,1,0),"No")</f>
        <v>57</v>
      </c>
      <c r="D40">
        <v>58</v>
      </c>
      <c r="E40">
        <f>IFERROR(VLOOKUP(A40,'2016W25'!A:A,1,0),"No")</f>
        <v>57</v>
      </c>
      <c r="F40" s="7" t="str">
        <f t="shared" si="0"/>
        <v>No</v>
      </c>
      <c r="G40" s="8" t="str">
        <f t="shared" si="1"/>
        <v/>
      </c>
      <c r="H40" s="8" t="str">
        <f t="shared" si="2"/>
        <v>No</v>
      </c>
      <c r="I40" s="8" t="str">
        <f t="shared" si="3"/>
        <v/>
      </c>
      <c r="J40" s="8" t="str">
        <f t="shared" si="4"/>
        <v>Yes</v>
      </c>
      <c r="K40" s="8">
        <f t="shared" si="5"/>
        <v>0</v>
      </c>
      <c r="L40" s="8" t="str">
        <f t="shared" si="6"/>
        <v>No</v>
      </c>
      <c r="M40" s="8" t="str">
        <f t="shared" si="7"/>
        <v/>
      </c>
      <c r="N40" s="7" t="str">
        <f t="shared" si="8"/>
        <v>No</v>
      </c>
      <c r="O40" s="8" t="str">
        <f t="shared" si="9"/>
        <v/>
      </c>
      <c r="P40" s="7" t="str">
        <f t="shared" si="10"/>
        <v>Yes</v>
      </c>
      <c r="Q40" s="8">
        <f t="shared" si="11"/>
        <v>0</v>
      </c>
    </row>
    <row r="41" spans="1:17" x14ac:dyDescent="0.25">
      <c r="A41">
        <v>58</v>
      </c>
      <c r="B41">
        <v>52</v>
      </c>
      <c r="C41">
        <f>IFERROR(VLOOKUP(A41,'2016W24'!$A:$A,1,0),"No")</f>
        <v>58</v>
      </c>
      <c r="D41">
        <v>52</v>
      </c>
      <c r="E41">
        <f>IFERROR(VLOOKUP(A41,'2016W25'!A:A,1,0),"No")</f>
        <v>58</v>
      </c>
      <c r="F41" s="7" t="str">
        <f t="shared" si="0"/>
        <v>No</v>
      </c>
      <c r="G41" s="8" t="str">
        <f t="shared" si="1"/>
        <v/>
      </c>
      <c r="H41" s="8" t="str">
        <f t="shared" si="2"/>
        <v>No</v>
      </c>
      <c r="I41" s="8" t="str">
        <f t="shared" si="3"/>
        <v/>
      </c>
      <c r="J41" s="8" t="str">
        <f t="shared" si="4"/>
        <v>Yes</v>
      </c>
      <c r="K41" s="8">
        <f t="shared" si="5"/>
        <v>0</v>
      </c>
      <c r="L41" s="8" t="str">
        <f t="shared" si="6"/>
        <v>No</v>
      </c>
      <c r="M41" s="8" t="str">
        <f t="shared" si="7"/>
        <v/>
      </c>
      <c r="N41" s="7" t="str">
        <f t="shared" si="8"/>
        <v>No</v>
      </c>
      <c r="O41" s="8" t="str">
        <f t="shared" si="9"/>
        <v/>
      </c>
      <c r="P41" s="7" t="str">
        <f t="shared" si="10"/>
        <v>Yes</v>
      </c>
      <c r="Q41" s="8">
        <f t="shared" si="11"/>
        <v>0</v>
      </c>
    </row>
    <row r="42" spans="1:17" x14ac:dyDescent="0.25">
      <c r="A42">
        <v>59</v>
      </c>
      <c r="B42">
        <v>138</v>
      </c>
      <c r="C42">
        <f>IFERROR(VLOOKUP(A42,'2016W24'!$A:$A,1,0),"No")</f>
        <v>59</v>
      </c>
      <c r="D42">
        <v>138</v>
      </c>
      <c r="E42">
        <f>IFERROR(VLOOKUP(A42,'2016W25'!A:A,1,0),"No")</f>
        <v>59</v>
      </c>
      <c r="F42" s="7" t="str">
        <f t="shared" si="0"/>
        <v>No</v>
      </c>
      <c r="G42" s="8" t="str">
        <f t="shared" si="1"/>
        <v/>
      </c>
      <c r="H42" s="8" t="str">
        <f t="shared" si="2"/>
        <v>No</v>
      </c>
      <c r="I42" s="8" t="str">
        <f t="shared" si="3"/>
        <v/>
      </c>
      <c r="J42" s="8" t="str">
        <f t="shared" si="4"/>
        <v>Yes</v>
      </c>
      <c r="K42" s="8">
        <f t="shared" si="5"/>
        <v>0</v>
      </c>
      <c r="L42" s="8" t="str">
        <f t="shared" si="6"/>
        <v>No</v>
      </c>
      <c r="M42" s="8" t="str">
        <f t="shared" si="7"/>
        <v/>
      </c>
      <c r="N42" s="7" t="str">
        <f t="shared" si="8"/>
        <v>No</v>
      </c>
      <c r="O42" s="8" t="str">
        <f t="shared" si="9"/>
        <v/>
      </c>
      <c r="P42" s="7" t="str">
        <f t="shared" si="10"/>
        <v>Yes</v>
      </c>
      <c r="Q42" s="8">
        <f t="shared" si="11"/>
        <v>0</v>
      </c>
    </row>
    <row r="43" spans="1:17" x14ac:dyDescent="0.25">
      <c r="A43">
        <v>60</v>
      </c>
      <c r="B43">
        <v>154</v>
      </c>
      <c r="C43">
        <f>IFERROR(VLOOKUP(A43,'2016W24'!$A:$A,1,0),"No")</f>
        <v>60</v>
      </c>
      <c r="D43">
        <v>154</v>
      </c>
      <c r="E43">
        <f>IFERROR(VLOOKUP(A43,'2016W25'!A:A,1,0),"No")</f>
        <v>60</v>
      </c>
      <c r="F43" s="7" t="str">
        <f t="shared" si="0"/>
        <v>No</v>
      </c>
      <c r="G43" s="8" t="str">
        <f t="shared" si="1"/>
        <v/>
      </c>
      <c r="H43" s="8" t="str">
        <f t="shared" si="2"/>
        <v>No</v>
      </c>
      <c r="I43" s="8" t="str">
        <f t="shared" si="3"/>
        <v/>
      </c>
      <c r="J43" s="8" t="str">
        <f t="shared" si="4"/>
        <v>Yes</v>
      </c>
      <c r="K43" s="8">
        <f t="shared" si="5"/>
        <v>0</v>
      </c>
      <c r="L43" s="8" t="str">
        <f t="shared" si="6"/>
        <v>No</v>
      </c>
      <c r="M43" s="8" t="str">
        <f t="shared" si="7"/>
        <v/>
      </c>
      <c r="N43" s="7" t="str">
        <f t="shared" si="8"/>
        <v>No</v>
      </c>
      <c r="O43" s="8" t="str">
        <f t="shared" si="9"/>
        <v/>
      </c>
      <c r="P43" s="7" t="str">
        <f t="shared" si="10"/>
        <v>Yes</v>
      </c>
      <c r="Q43" s="8">
        <f t="shared" si="11"/>
        <v>0</v>
      </c>
    </row>
    <row r="44" spans="1:17" x14ac:dyDescent="0.25">
      <c r="A44">
        <v>61</v>
      </c>
      <c r="B44">
        <v>196</v>
      </c>
      <c r="C44">
        <f>IFERROR(VLOOKUP(A44,'2016W24'!$A:$A,1,0),"No")</f>
        <v>61</v>
      </c>
      <c r="D44">
        <v>196</v>
      </c>
      <c r="E44">
        <f>IFERROR(VLOOKUP(A44,'2016W25'!A:A,1,0),"No")</f>
        <v>61</v>
      </c>
      <c r="F44" s="7" t="str">
        <f t="shared" si="0"/>
        <v>No</v>
      </c>
      <c r="G44" s="8" t="str">
        <f t="shared" si="1"/>
        <v/>
      </c>
      <c r="H44" s="8" t="str">
        <f t="shared" si="2"/>
        <v>No</v>
      </c>
      <c r="I44" s="8" t="str">
        <f t="shared" si="3"/>
        <v/>
      </c>
      <c r="J44" s="8" t="str">
        <f t="shared" si="4"/>
        <v>Yes</v>
      </c>
      <c r="K44" s="8">
        <f t="shared" si="5"/>
        <v>0</v>
      </c>
      <c r="L44" s="8" t="str">
        <f t="shared" si="6"/>
        <v>No</v>
      </c>
      <c r="M44" s="8" t="str">
        <f t="shared" si="7"/>
        <v/>
      </c>
      <c r="N44" s="7" t="str">
        <f t="shared" si="8"/>
        <v>No</v>
      </c>
      <c r="O44" s="8" t="str">
        <f t="shared" si="9"/>
        <v/>
      </c>
      <c r="P44" s="7" t="str">
        <f t="shared" si="10"/>
        <v>Yes</v>
      </c>
      <c r="Q44" s="8">
        <f t="shared" si="11"/>
        <v>0</v>
      </c>
    </row>
    <row r="45" spans="1:17" x14ac:dyDescent="0.25">
      <c r="A45">
        <v>62</v>
      </c>
      <c r="B45">
        <v>161</v>
      </c>
      <c r="C45">
        <f>IFERROR(VLOOKUP(A45,'2016W24'!$A:$A,1,0),"No")</f>
        <v>62</v>
      </c>
      <c r="D45">
        <v>161</v>
      </c>
      <c r="E45">
        <f>IFERROR(VLOOKUP(A45,'2016W25'!A:A,1,0),"No")</f>
        <v>62</v>
      </c>
      <c r="F45" s="7" t="str">
        <f t="shared" si="0"/>
        <v>No</v>
      </c>
      <c r="G45" s="8" t="str">
        <f t="shared" si="1"/>
        <v/>
      </c>
      <c r="H45" s="8" t="str">
        <f t="shared" si="2"/>
        <v>No</v>
      </c>
      <c r="I45" s="8" t="str">
        <f t="shared" si="3"/>
        <v/>
      </c>
      <c r="J45" s="8" t="str">
        <f t="shared" si="4"/>
        <v>Yes</v>
      </c>
      <c r="K45" s="8">
        <f t="shared" si="5"/>
        <v>0</v>
      </c>
      <c r="L45" s="8" t="str">
        <f t="shared" si="6"/>
        <v>No</v>
      </c>
      <c r="M45" s="8" t="str">
        <f t="shared" si="7"/>
        <v/>
      </c>
      <c r="N45" s="7" t="str">
        <f t="shared" si="8"/>
        <v>No</v>
      </c>
      <c r="O45" s="8" t="str">
        <f t="shared" si="9"/>
        <v/>
      </c>
      <c r="P45" s="7" t="str">
        <f t="shared" si="10"/>
        <v>Yes</v>
      </c>
      <c r="Q45" s="8">
        <f t="shared" si="11"/>
        <v>0</v>
      </c>
    </row>
    <row r="46" spans="1:17" x14ac:dyDescent="0.25">
      <c r="A46">
        <v>63</v>
      </c>
      <c r="B46">
        <v>122</v>
      </c>
      <c r="C46">
        <f>IFERROR(VLOOKUP(A46,'2016W24'!$A:$A,1,0),"No")</f>
        <v>63</v>
      </c>
      <c r="D46">
        <v>122</v>
      </c>
      <c r="E46">
        <f>IFERROR(VLOOKUP(A46,'2016W25'!A:A,1,0),"No")</f>
        <v>63</v>
      </c>
      <c r="F46" s="7" t="str">
        <f t="shared" si="0"/>
        <v>No</v>
      </c>
      <c r="G46" s="8" t="str">
        <f t="shared" si="1"/>
        <v/>
      </c>
      <c r="H46" s="8" t="str">
        <f t="shared" si="2"/>
        <v>No</v>
      </c>
      <c r="I46" s="8" t="str">
        <f t="shared" si="3"/>
        <v/>
      </c>
      <c r="J46" s="8" t="str">
        <f t="shared" si="4"/>
        <v>Yes</v>
      </c>
      <c r="K46" s="8">
        <f t="shared" si="5"/>
        <v>0</v>
      </c>
      <c r="L46" s="8" t="str">
        <f t="shared" si="6"/>
        <v>No</v>
      </c>
      <c r="M46" s="8" t="str">
        <f t="shared" si="7"/>
        <v/>
      </c>
      <c r="N46" s="7" t="str">
        <f t="shared" si="8"/>
        <v>No</v>
      </c>
      <c r="O46" s="8" t="str">
        <f t="shared" si="9"/>
        <v/>
      </c>
      <c r="P46" s="7" t="str">
        <f t="shared" si="10"/>
        <v>Yes</v>
      </c>
      <c r="Q46" s="8">
        <f t="shared" si="11"/>
        <v>0</v>
      </c>
    </row>
    <row r="47" spans="1:17" x14ac:dyDescent="0.25">
      <c r="A47">
        <v>64</v>
      </c>
      <c r="B47">
        <v>140</v>
      </c>
      <c r="C47">
        <f>IFERROR(VLOOKUP(A47,'2016W24'!$A:$A,1,0),"No")</f>
        <v>64</v>
      </c>
      <c r="D47">
        <v>140</v>
      </c>
      <c r="E47">
        <f>IFERROR(VLOOKUP(A47,'2016W25'!A:A,1,0),"No")</f>
        <v>64</v>
      </c>
      <c r="F47" s="7" t="str">
        <f t="shared" si="0"/>
        <v>No</v>
      </c>
      <c r="G47" s="8" t="str">
        <f t="shared" si="1"/>
        <v/>
      </c>
      <c r="H47" s="8" t="str">
        <f t="shared" si="2"/>
        <v>No</v>
      </c>
      <c r="I47" s="8" t="str">
        <f t="shared" si="3"/>
        <v/>
      </c>
      <c r="J47" s="8" t="str">
        <f t="shared" si="4"/>
        <v>Yes</v>
      </c>
      <c r="K47" s="8">
        <f t="shared" si="5"/>
        <v>0</v>
      </c>
      <c r="L47" s="8" t="str">
        <f t="shared" si="6"/>
        <v>No</v>
      </c>
      <c r="M47" s="8" t="str">
        <f t="shared" si="7"/>
        <v/>
      </c>
      <c r="N47" s="7" t="str">
        <f t="shared" si="8"/>
        <v>No</v>
      </c>
      <c r="O47" s="8" t="str">
        <f t="shared" si="9"/>
        <v/>
      </c>
      <c r="P47" s="7" t="str">
        <f t="shared" si="10"/>
        <v>Yes</v>
      </c>
      <c r="Q47" s="8">
        <f t="shared" si="11"/>
        <v>0</v>
      </c>
    </row>
    <row r="48" spans="1:17" x14ac:dyDescent="0.25">
      <c r="A48">
        <v>65</v>
      </c>
      <c r="B48">
        <v>132</v>
      </c>
      <c r="C48">
        <f>IFERROR(VLOOKUP(A48,'2016W24'!$A:$A,1,0),"No")</f>
        <v>65</v>
      </c>
      <c r="D48">
        <v>227</v>
      </c>
      <c r="E48">
        <f>IFERROR(VLOOKUP(A48,'2016W25'!A:A,1,0),"No")</f>
        <v>65</v>
      </c>
      <c r="F48" s="7" t="str">
        <f t="shared" si="0"/>
        <v>No</v>
      </c>
      <c r="G48" s="8" t="str">
        <f t="shared" si="1"/>
        <v/>
      </c>
      <c r="H48" s="8" t="str">
        <f t="shared" si="2"/>
        <v>No</v>
      </c>
      <c r="I48" s="8" t="str">
        <f t="shared" si="3"/>
        <v/>
      </c>
      <c r="J48" s="8" t="str">
        <f t="shared" si="4"/>
        <v>Yes</v>
      </c>
      <c r="K48" s="8">
        <f t="shared" si="5"/>
        <v>95</v>
      </c>
      <c r="L48" s="8" t="str">
        <f t="shared" si="6"/>
        <v>No</v>
      </c>
      <c r="M48" s="8" t="str">
        <f t="shared" si="7"/>
        <v/>
      </c>
      <c r="N48" s="7" t="str">
        <f t="shared" si="8"/>
        <v>Yes</v>
      </c>
      <c r="O48" s="8">
        <f t="shared" si="9"/>
        <v>95</v>
      </c>
      <c r="P48" s="7" t="str">
        <f t="shared" si="10"/>
        <v>No</v>
      </c>
      <c r="Q48" s="8" t="str">
        <f t="shared" si="11"/>
        <v/>
      </c>
    </row>
    <row r="49" spans="1:17" x14ac:dyDescent="0.25">
      <c r="A49">
        <v>66</v>
      </c>
      <c r="B49">
        <v>32</v>
      </c>
      <c r="C49">
        <f>IFERROR(VLOOKUP(A49,'2016W24'!$A:$A,1,0),"No")</f>
        <v>66</v>
      </c>
      <c r="D49">
        <v>32</v>
      </c>
      <c r="E49">
        <f>IFERROR(VLOOKUP(A49,'2016W25'!A:A,1,0),"No")</f>
        <v>66</v>
      </c>
      <c r="F49" s="7" t="str">
        <f t="shared" si="0"/>
        <v>No</v>
      </c>
      <c r="G49" s="8" t="str">
        <f t="shared" si="1"/>
        <v/>
      </c>
      <c r="H49" s="8" t="str">
        <f t="shared" si="2"/>
        <v>No</v>
      </c>
      <c r="I49" s="8" t="str">
        <f t="shared" si="3"/>
        <v/>
      </c>
      <c r="J49" s="8" t="str">
        <f t="shared" si="4"/>
        <v>Yes</v>
      </c>
      <c r="K49" s="8">
        <f t="shared" si="5"/>
        <v>0</v>
      </c>
      <c r="L49" s="8" t="str">
        <f t="shared" si="6"/>
        <v>No</v>
      </c>
      <c r="M49" s="8" t="str">
        <f t="shared" si="7"/>
        <v/>
      </c>
      <c r="N49" s="7" t="str">
        <f t="shared" si="8"/>
        <v>No</v>
      </c>
      <c r="O49" s="8" t="str">
        <f t="shared" si="9"/>
        <v/>
      </c>
      <c r="P49" s="7" t="str">
        <f t="shared" si="10"/>
        <v>Yes</v>
      </c>
      <c r="Q49" s="8">
        <f t="shared" si="11"/>
        <v>0</v>
      </c>
    </row>
    <row r="50" spans="1:17" x14ac:dyDescent="0.25">
      <c r="A50">
        <v>67</v>
      </c>
      <c r="B50">
        <v>141</v>
      </c>
      <c r="C50">
        <f>IFERROR(VLOOKUP(A50,'2016W24'!$A:$A,1,0),"No")</f>
        <v>67</v>
      </c>
      <c r="D50">
        <v>141</v>
      </c>
      <c r="E50">
        <f>IFERROR(VLOOKUP(A50,'2016W25'!A:A,1,0),"No")</f>
        <v>67</v>
      </c>
      <c r="F50" s="7" t="str">
        <f t="shared" si="0"/>
        <v>No</v>
      </c>
      <c r="G50" s="8" t="str">
        <f t="shared" si="1"/>
        <v/>
      </c>
      <c r="H50" s="8" t="str">
        <f t="shared" si="2"/>
        <v>No</v>
      </c>
      <c r="I50" s="8" t="str">
        <f t="shared" si="3"/>
        <v/>
      </c>
      <c r="J50" s="8" t="str">
        <f t="shared" si="4"/>
        <v>Yes</v>
      </c>
      <c r="K50" s="8">
        <f t="shared" si="5"/>
        <v>0</v>
      </c>
      <c r="L50" s="8" t="str">
        <f t="shared" si="6"/>
        <v>No</v>
      </c>
      <c r="M50" s="8" t="str">
        <f t="shared" si="7"/>
        <v/>
      </c>
      <c r="N50" s="7" t="str">
        <f t="shared" si="8"/>
        <v>No</v>
      </c>
      <c r="O50" s="8" t="str">
        <f t="shared" si="9"/>
        <v/>
      </c>
      <c r="P50" s="7" t="str">
        <f t="shared" si="10"/>
        <v>Yes</v>
      </c>
      <c r="Q50" s="8">
        <f t="shared" si="11"/>
        <v>0</v>
      </c>
    </row>
    <row r="51" spans="1:17" x14ac:dyDescent="0.25">
      <c r="A51">
        <v>68</v>
      </c>
      <c r="B51">
        <v>2</v>
      </c>
      <c r="C51">
        <f>IFERROR(VLOOKUP(A51,'2016W24'!$A:$A,1,0),"No")</f>
        <v>68</v>
      </c>
      <c r="D51">
        <v>2</v>
      </c>
      <c r="E51">
        <f>IFERROR(VLOOKUP(A51,'2016W25'!A:A,1,0),"No")</f>
        <v>68</v>
      </c>
      <c r="F51" s="7" t="str">
        <f t="shared" si="0"/>
        <v>No</v>
      </c>
      <c r="G51" s="8" t="str">
        <f t="shared" si="1"/>
        <v/>
      </c>
      <c r="H51" s="8" t="str">
        <f t="shared" si="2"/>
        <v>No</v>
      </c>
      <c r="I51" s="8" t="str">
        <f t="shared" si="3"/>
        <v/>
      </c>
      <c r="J51" s="8" t="str">
        <f t="shared" si="4"/>
        <v>Yes</v>
      </c>
      <c r="K51" s="8">
        <f t="shared" si="5"/>
        <v>0</v>
      </c>
      <c r="L51" s="8" t="str">
        <f t="shared" si="6"/>
        <v>No</v>
      </c>
      <c r="M51" s="8" t="str">
        <f t="shared" si="7"/>
        <v/>
      </c>
      <c r="N51" s="7" t="str">
        <f t="shared" si="8"/>
        <v>No</v>
      </c>
      <c r="O51" s="8" t="str">
        <f t="shared" si="9"/>
        <v/>
      </c>
      <c r="P51" s="7" t="str">
        <f t="shared" si="10"/>
        <v>Yes</v>
      </c>
      <c r="Q51" s="8">
        <f t="shared" si="11"/>
        <v>0</v>
      </c>
    </row>
    <row r="52" spans="1:17" x14ac:dyDescent="0.25">
      <c r="A52">
        <v>69</v>
      </c>
      <c r="B52">
        <v>295</v>
      </c>
      <c r="C52">
        <f>IFERROR(VLOOKUP(A52,'2016W24'!$A:$A,1,0),"No")</f>
        <v>69</v>
      </c>
      <c r="D52">
        <v>295</v>
      </c>
      <c r="E52">
        <f>IFERROR(VLOOKUP(A52,'2016W25'!A:A,1,0),"No")</f>
        <v>69</v>
      </c>
      <c r="F52" s="7" t="str">
        <f t="shared" si="0"/>
        <v>No</v>
      </c>
      <c r="G52" s="8" t="str">
        <f t="shared" si="1"/>
        <v/>
      </c>
      <c r="H52" s="8" t="str">
        <f t="shared" si="2"/>
        <v>No</v>
      </c>
      <c r="I52" s="8" t="str">
        <f t="shared" si="3"/>
        <v/>
      </c>
      <c r="J52" s="8" t="str">
        <f t="shared" si="4"/>
        <v>Yes</v>
      </c>
      <c r="K52" s="8">
        <f t="shared" si="5"/>
        <v>0</v>
      </c>
      <c r="L52" s="8" t="str">
        <f t="shared" si="6"/>
        <v>No</v>
      </c>
      <c r="M52" s="8" t="str">
        <f t="shared" si="7"/>
        <v/>
      </c>
      <c r="N52" s="7" t="str">
        <f t="shared" si="8"/>
        <v>No</v>
      </c>
      <c r="O52" s="8" t="str">
        <f t="shared" si="9"/>
        <v/>
      </c>
      <c r="P52" s="7" t="str">
        <f t="shared" si="10"/>
        <v>Yes</v>
      </c>
      <c r="Q52" s="8">
        <f t="shared" si="11"/>
        <v>0</v>
      </c>
    </row>
    <row r="53" spans="1:17" x14ac:dyDescent="0.25">
      <c r="A53">
        <v>70</v>
      </c>
      <c r="B53">
        <v>151</v>
      </c>
      <c r="C53">
        <f>IFERROR(VLOOKUP(A53,'2016W24'!$A:$A,1,0),"No")</f>
        <v>70</v>
      </c>
      <c r="D53">
        <v>151</v>
      </c>
      <c r="E53">
        <f>IFERROR(VLOOKUP(A53,'2016W25'!A:A,1,0),"No")</f>
        <v>70</v>
      </c>
      <c r="F53" s="7" t="str">
        <f t="shared" si="0"/>
        <v>No</v>
      </c>
      <c r="G53" s="8" t="str">
        <f t="shared" si="1"/>
        <v/>
      </c>
      <c r="H53" s="8" t="str">
        <f t="shared" si="2"/>
        <v>No</v>
      </c>
      <c r="I53" s="8" t="str">
        <f t="shared" si="3"/>
        <v/>
      </c>
      <c r="J53" s="8" t="str">
        <f t="shared" si="4"/>
        <v>Yes</v>
      </c>
      <c r="K53" s="8">
        <f t="shared" si="5"/>
        <v>0</v>
      </c>
      <c r="L53" s="8" t="str">
        <f t="shared" si="6"/>
        <v>No</v>
      </c>
      <c r="M53" s="8" t="str">
        <f t="shared" si="7"/>
        <v/>
      </c>
      <c r="N53" s="7" t="str">
        <f t="shared" si="8"/>
        <v>No</v>
      </c>
      <c r="O53" s="8" t="str">
        <f t="shared" si="9"/>
        <v/>
      </c>
      <c r="P53" s="7" t="str">
        <f t="shared" si="10"/>
        <v>Yes</v>
      </c>
      <c r="Q53" s="8">
        <f t="shared" si="11"/>
        <v>0</v>
      </c>
    </row>
    <row r="54" spans="1:17" x14ac:dyDescent="0.25">
      <c r="A54">
        <v>71</v>
      </c>
      <c r="B54">
        <v>24</v>
      </c>
      <c r="C54">
        <f>IFERROR(VLOOKUP(A54,'2016W24'!$A:$A,1,0),"No")</f>
        <v>71</v>
      </c>
      <c r="D54">
        <v>24</v>
      </c>
      <c r="E54">
        <f>IFERROR(VLOOKUP(A54,'2016W25'!A:A,1,0),"No")</f>
        <v>71</v>
      </c>
      <c r="F54" s="7" t="str">
        <f t="shared" si="0"/>
        <v>No</v>
      </c>
      <c r="G54" s="8" t="str">
        <f t="shared" si="1"/>
        <v/>
      </c>
      <c r="H54" s="8" t="str">
        <f t="shared" si="2"/>
        <v>No</v>
      </c>
      <c r="I54" s="8" t="str">
        <f t="shared" si="3"/>
        <v/>
      </c>
      <c r="J54" s="8" t="str">
        <f t="shared" si="4"/>
        <v>Yes</v>
      </c>
      <c r="K54" s="8">
        <f t="shared" si="5"/>
        <v>0</v>
      </c>
      <c r="L54" s="8" t="str">
        <f t="shared" si="6"/>
        <v>No</v>
      </c>
      <c r="M54" s="8" t="str">
        <f t="shared" si="7"/>
        <v/>
      </c>
      <c r="N54" s="7" t="str">
        <f t="shared" si="8"/>
        <v>No</v>
      </c>
      <c r="O54" s="8" t="str">
        <f t="shared" si="9"/>
        <v/>
      </c>
      <c r="P54" s="7" t="str">
        <f t="shared" si="10"/>
        <v>Yes</v>
      </c>
      <c r="Q54" s="8">
        <f t="shared" si="11"/>
        <v>0</v>
      </c>
    </row>
    <row r="55" spans="1:17" x14ac:dyDescent="0.25">
      <c r="A55">
        <v>72</v>
      </c>
      <c r="B55">
        <v>201</v>
      </c>
      <c r="C55">
        <f>IFERROR(VLOOKUP(A55,'2016W24'!$A:$A,1,0),"No")</f>
        <v>72</v>
      </c>
      <c r="D55">
        <v>201</v>
      </c>
      <c r="E55">
        <f>IFERROR(VLOOKUP(A55,'2016W25'!A:A,1,0),"No")</f>
        <v>72</v>
      </c>
      <c r="F55" s="7" t="str">
        <f t="shared" si="0"/>
        <v>No</v>
      </c>
      <c r="G55" s="8" t="str">
        <f t="shared" si="1"/>
        <v/>
      </c>
      <c r="H55" s="8" t="str">
        <f t="shared" si="2"/>
        <v>No</v>
      </c>
      <c r="I55" s="8" t="str">
        <f t="shared" si="3"/>
        <v/>
      </c>
      <c r="J55" s="8" t="str">
        <f t="shared" si="4"/>
        <v>Yes</v>
      </c>
      <c r="K55" s="8">
        <f t="shared" si="5"/>
        <v>0</v>
      </c>
      <c r="L55" s="8" t="str">
        <f t="shared" si="6"/>
        <v>No</v>
      </c>
      <c r="M55" s="8" t="str">
        <f t="shared" si="7"/>
        <v/>
      </c>
      <c r="N55" s="7" t="str">
        <f t="shared" si="8"/>
        <v>No</v>
      </c>
      <c r="O55" s="8" t="str">
        <f t="shared" si="9"/>
        <v/>
      </c>
      <c r="P55" s="7" t="str">
        <f t="shared" si="10"/>
        <v>Yes</v>
      </c>
      <c r="Q55" s="8">
        <f t="shared" si="11"/>
        <v>0</v>
      </c>
    </row>
    <row r="56" spans="1:17" x14ac:dyDescent="0.25">
      <c r="A56">
        <v>73</v>
      </c>
      <c r="B56">
        <v>54</v>
      </c>
      <c r="C56">
        <f>IFERROR(VLOOKUP(A56,'2016W24'!$A:$A,1,0),"No")</f>
        <v>73</v>
      </c>
      <c r="D56">
        <v>54</v>
      </c>
      <c r="E56">
        <f>IFERROR(VLOOKUP(A56,'2016W25'!A:A,1,0),"No")</f>
        <v>73</v>
      </c>
      <c r="F56" s="7" t="str">
        <f t="shared" si="0"/>
        <v>No</v>
      </c>
      <c r="G56" s="8" t="str">
        <f t="shared" si="1"/>
        <v/>
      </c>
      <c r="H56" s="8" t="str">
        <f t="shared" si="2"/>
        <v>No</v>
      </c>
      <c r="I56" s="8" t="str">
        <f t="shared" si="3"/>
        <v/>
      </c>
      <c r="J56" s="8" t="str">
        <f t="shared" si="4"/>
        <v>Yes</v>
      </c>
      <c r="K56" s="8">
        <f t="shared" si="5"/>
        <v>0</v>
      </c>
      <c r="L56" s="8" t="str">
        <f t="shared" si="6"/>
        <v>No</v>
      </c>
      <c r="M56" s="8" t="str">
        <f t="shared" si="7"/>
        <v/>
      </c>
      <c r="N56" s="7" t="str">
        <f t="shared" si="8"/>
        <v>No</v>
      </c>
      <c r="O56" s="8" t="str">
        <f t="shared" si="9"/>
        <v/>
      </c>
      <c r="P56" s="7" t="str">
        <f t="shared" si="10"/>
        <v>Yes</v>
      </c>
      <c r="Q56" s="8">
        <f t="shared" si="11"/>
        <v>0</v>
      </c>
    </row>
    <row r="57" spans="1:17" x14ac:dyDescent="0.25">
      <c r="A57">
        <v>74</v>
      </c>
      <c r="B57">
        <v>232</v>
      </c>
      <c r="C57">
        <f>IFERROR(VLOOKUP(A57,'2016W24'!$A:$A,1,0),"No")</f>
        <v>74</v>
      </c>
      <c r="D57">
        <v>287</v>
      </c>
      <c r="E57">
        <f>IFERROR(VLOOKUP(A57,'2016W25'!A:A,1,0),"No")</f>
        <v>74</v>
      </c>
      <c r="F57" s="7" t="str">
        <f t="shared" si="0"/>
        <v>No</v>
      </c>
      <c r="G57" s="8" t="str">
        <f t="shared" si="1"/>
        <v/>
      </c>
      <c r="H57" s="8" t="str">
        <f t="shared" si="2"/>
        <v>No</v>
      </c>
      <c r="I57" s="8" t="str">
        <f t="shared" si="3"/>
        <v/>
      </c>
      <c r="J57" s="8" t="str">
        <f t="shared" si="4"/>
        <v>Yes</v>
      </c>
      <c r="K57" s="8">
        <f t="shared" si="5"/>
        <v>55</v>
      </c>
      <c r="L57" s="8" t="str">
        <f t="shared" si="6"/>
        <v>No</v>
      </c>
      <c r="M57" s="8" t="str">
        <f t="shared" si="7"/>
        <v/>
      </c>
      <c r="N57" s="7" t="str">
        <f t="shared" si="8"/>
        <v>Yes</v>
      </c>
      <c r="O57" s="8">
        <f t="shared" si="9"/>
        <v>55</v>
      </c>
      <c r="P57" s="7" t="str">
        <f t="shared" si="10"/>
        <v>No</v>
      </c>
      <c r="Q57" s="8" t="str">
        <f t="shared" si="11"/>
        <v/>
      </c>
    </row>
    <row r="58" spans="1:17" x14ac:dyDescent="0.25">
      <c r="A58">
        <v>75</v>
      </c>
      <c r="B58">
        <v>130</v>
      </c>
      <c r="C58">
        <f>IFERROR(VLOOKUP(A58,'2016W24'!$A:$A,1,0),"No")</f>
        <v>75</v>
      </c>
      <c r="D58">
        <v>130</v>
      </c>
      <c r="E58">
        <f>IFERROR(VLOOKUP(A58,'2016W25'!A:A,1,0),"No")</f>
        <v>75</v>
      </c>
      <c r="F58" s="7" t="str">
        <f t="shared" si="0"/>
        <v>No</v>
      </c>
      <c r="G58" s="8" t="str">
        <f t="shared" si="1"/>
        <v/>
      </c>
      <c r="H58" s="8" t="str">
        <f t="shared" si="2"/>
        <v>No</v>
      </c>
      <c r="I58" s="8" t="str">
        <f t="shared" si="3"/>
        <v/>
      </c>
      <c r="J58" s="8" t="str">
        <f t="shared" si="4"/>
        <v>Yes</v>
      </c>
      <c r="K58" s="8">
        <f t="shared" si="5"/>
        <v>0</v>
      </c>
      <c r="L58" s="8" t="str">
        <f t="shared" si="6"/>
        <v>No</v>
      </c>
      <c r="M58" s="8" t="str">
        <f t="shared" si="7"/>
        <v/>
      </c>
      <c r="N58" s="7" t="str">
        <f t="shared" si="8"/>
        <v>No</v>
      </c>
      <c r="O58" s="8" t="str">
        <f t="shared" si="9"/>
        <v/>
      </c>
      <c r="P58" s="7" t="str">
        <f t="shared" si="10"/>
        <v>Yes</v>
      </c>
      <c r="Q58" s="8">
        <f t="shared" si="11"/>
        <v>0</v>
      </c>
    </row>
    <row r="59" spans="1:17" x14ac:dyDescent="0.25">
      <c r="A59">
        <v>76</v>
      </c>
      <c r="B59">
        <v>271</v>
      </c>
      <c r="C59">
        <f>IFERROR(VLOOKUP(A59,'2016W24'!$A:$A,1,0),"No")</f>
        <v>76</v>
      </c>
      <c r="D59">
        <v>271</v>
      </c>
      <c r="E59">
        <f>IFERROR(VLOOKUP(A59,'2016W25'!A:A,1,0),"No")</f>
        <v>76</v>
      </c>
      <c r="F59" s="7" t="str">
        <f t="shared" si="0"/>
        <v>No</v>
      </c>
      <c r="G59" s="8" t="str">
        <f t="shared" si="1"/>
        <v/>
      </c>
      <c r="H59" s="8" t="str">
        <f t="shared" si="2"/>
        <v>No</v>
      </c>
      <c r="I59" s="8" t="str">
        <f t="shared" si="3"/>
        <v/>
      </c>
      <c r="J59" s="8" t="str">
        <f t="shared" si="4"/>
        <v>Yes</v>
      </c>
      <c r="K59" s="8">
        <f t="shared" si="5"/>
        <v>0</v>
      </c>
      <c r="L59" s="8" t="str">
        <f t="shared" si="6"/>
        <v>No</v>
      </c>
      <c r="M59" s="8" t="str">
        <f t="shared" si="7"/>
        <v/>
      </c>
      <c r="N59" s="7" t="str">
        <f t="shared" si="8"/>
        <v>No</v>
      </c>
      <c r="O59" s="8" t="str">
        <f t="shared" si="9"/>
        <v/>
      </c>
      <c r="P59" s="7" t="str">
        <f t="shared" si="10"/>
        <v>Yes</v>
      </c>
      <c r="Q59" s="8">
        <f t="shared" si="11"/>
        <v>0</v>
      </c>
    </row>
    <row r="60" spans="1:17" x14ac:dyDescent="0.25">
      <c r="A60">
        <v>77</v>
      </c>
      <c r="B60">
        <v>385</v>
      </c>
      <c r="C60">
        <f>IFERROR(VLOOKUP(A60,'2016W24'!$A:$A,1,0),"No")</f>
        <v>77</v>
      </c>
      <c r="D60">
        <v>385</v>
      </c>
      <c r="E60">
        <f>IFERROR(VLOOKUP(A60,'2016W25'!A:A,1,0),"No")</f>
        <v>77</v>
      </c>
      <c r="F60" s="7" t="str">
        <f t="shared" si="0"/>
        <v>No</v>
      </c>
      <c r="G60" s="8" t="str">
        <f t="shared" si="1"/>
        <v/>
      </c>
      <c r="H60" s="8" t="str">
        <f t="shared" si="2"/>
        <v>No</v>
      </c>
      <c r="I60" s="8" t="str">
        <f t="shared" si="3"/>
        <v/>
      </c>
      <c r="J60" s="8" t="str">
        <f t="shared" si="4"/>
        <v>Yes</v>
      </c>
      <c r="K60" s="8">
        <f t="shared" si="5"/>
        <v>0</v>
      </c>
      <c r="L60" s="8" t="str">
        <f t="shared" si="6"/>
        <v>No</v>
      </c>
      <c r="M60" s="8" t="str">
        <f t="shared" si="7"/>
        <v/>
      </c>
      <c r="N60" s="7" t="str">
        <f t="shared" si="8"/>
        <v>No</v>
      </c>
      <c r="O60" s="8" t="str">
        <f t="shared" si="9"/>
        <v/>
      </c>
      <c r="P60" s="7" t="str">
        <f t="shared" si="10"/>
        <v>Yes</v>
      </c>
      <c r="Q60" s="8">
        <f t="shared" si="11"/>
        <v>0</v>
      </c>
    </row>
    <row r="61" spans="1:17" x14ac:dyDescent="0.25">
      <c r="A61">
        <v>78</v>
      </c>
      <c r="B61">
        <v>240</v>
      </c>
      <c r="C61">
        <f>IFERROR(VLOOKUP(A61,'2016W24'!$A:$A,1,0),"No")</f>
        <v>78</v>
      </c>
      <c r="D61">
        <v>240</v>
      </c>
      <c r="E61">
        <f>IFERROR(VLOOKUP(A61,'2016W25'!A:A,1,0),"No")</f>
        <v>78</v>
      </c>
      <c r="F61" s="7" t="str">
        <f t="shared" si="0"/>
        <v>No</v>
      </c>
      <c r="G61" s="8" t="str">
        <f t="shared" si="1"/>
        <v/>
      </c>
      <c r="H61" s="8" t="str">
        <f t="shared" si="2"/>
        <v>No</v>
      </c>
      <c r="I61" s="8" t="str">
        <f t="shared" si="3"/>
        <v/>
      </c>
      <c r="J61" s="8" t="str">
        <f t="shared" si="4"/>
        <v>Yes</v>
      </c>
      <c r="K61" s="8">
        <f t="shared" si="5"/>
        <v>0</v>
      </c>
      <c r="L61" s="8" t="str">
        <f t="shared" si="6"/>
        <v>No</v>
      </c>
      <c r="M61" s="8" t="str">
        <f t="shared" si="7"/>
        <v/>
      </c>
      <c r="N61" s="7" t="str">
        <f t="shared" si="8"/>
        <v>No</v>
      </c>
      <c r="O61" s="8" t="str">
        <f t="shared" si="9"/>
        <v/>
      </c>
      <c r="P61" s="7" t="str">
        <f t="shared" si="10"/>
        <v>Yes</v>
      </c>
      <c r="Q61" s="8">
        <f t="shared" si="11"/>
        <v>0</v>
      </c>
    </row>
    <row r="62" spans="1:17" x14ac:dyDescent="0.25">
      <c r="A62">
        <v>79</v>
      </c>
      <c r="B62">
        <v>307</v>
      </c>
      <c r="C62">
        <f>IFERROR(VLOOKUP(A62,'2016W24'!$A:$A,1,0),"No")</f>
        <v>79</v>
      </c>
      <c r="D62">
        <v>307</v>
      </c>
      <c r="E62">
        <f>IFERROR(VLOOKUP(A62,'2016W25'!A:A,1,0),"No")</f>
        <v>79</v>
      </c>
      <c r="F62" s="7" t="str">
        <f t="shared" si="0"/>
        <v>No</v>
      </c>
      <c r="G62" s="8" t="str">
        <f t="shared" si="1"/>
        <v/>
      </c>
      <c r="H62" s="8" t="str">
        <f t="shared" si="2"/>
        <v>No</v>
      </c>
      <c r="I62" s="8" t="str">
        <f t="shared" si="3"/>
        <v/>
      </c>
      <c r="J62" s="8" t="str">
        <f t="shared" si="4"/>
        <v>Yes</v>
      </c>
      <c r="K62" s="8">
        <f t="shared" si="5"/>
        <v>0</v>
      </c>
      <c r="L62" s="8" t="str">
        <f t="shared" si="6"/>
        <v>No</v>
      </c>
      <c r="M62" s="8" t="str">
        <f t="shared" si="7"/>
        <v/>
      </c>
      <c r="N62" s="7" t="str">
        <f t="shared" si="8"/>
        <v>No</v>
      </c>
      <c r="O62" s="8" t="str">
        <f t="shared" si="9"/>
        <v/>
      </c>
      <c r="P62" s="7" t="str">
        <f t="shared" si="10"/>
        <v>Yes</v>
      </c>
      <c r="Q62" s="8">
        <f t="shared" si="11"/>
        <v>0</v>
      </c>
    </row>
    <row r="63" spans="1:17" x14ac:dyDescent="0.25">
      <c r="A63">
        <v>80</v>
      </c>
      <c r="B63">
        <v>26</v>
      </c>
      <c r="C63">
        <f>IFERROR(VLOOKUP(A63,'2016W24'!$A:$A,1,0),"No")</f>
        <v>80</v>
      </c>
      <c r="D63">
        <v>26</v>
      </c>
      <c r="E63">
        <f>IFERROR(VLOOKUP(A63,'2016W25'!A:A,1,0),"No")</f>
        <v>80</v>
      </c>
      <c r="F63" s="7" t="str">
        <f t="shared" ref="F63:F82" si="12">IF(AND(C63&lt;&gt;"No",E63="No"),"Yes","No")</f>
        <v>No</v>
      </c>
      <c r="G63" s="8" t="str">
        <f t="shared" ref="G63:G82" si="13">IF(F63="Yes",B63*-1,"")</f>
        <v/>
      </c>
      <c r="H63" s="8" t="str">
        <f t="shared" ref="H63:H82" si="14">IF(AND(E63&lt;&gt;"No",C63="No"),"Yes","No")</f>
        <v>No</v>
      </c>
      <c r="I63" s="8" t="str">
        <f t="shared" ref="I63:I82" si="15">IF(H63="Yes",D63,"")</f>
        <v/>
      </c>
      <c r="J63" s="8" t="str">
        <f t="shared" ref="J63:J82" si="16">IF(AND(F63="No",H63="No"),"Yes","No")</f>
        <v>Yes</v>
      </c>
      <c r="K63" s="8">
        <f t="shared" ref="K63:K82" si="17">IF(J63="Yes",D63-B63,"")</f>
        <v>0</v>
      </c>
      <c r="L63" s="8" t="str">
        <f t="shared" ref="L63:L82" si="18">IF(AND(J63="Yes",K63&lt;0),"Yes","No")</f>
        <v>No</v>
      </c>
      <c r="M63" s="8" t="str">
        <f t="shared" ref="M63:M82" si="19">IF(AND(J63="Yes",K63&lt;0),K63,"")</f>
        <v/>
      </c>
      <c r="N63" s="7" t="str">
        <f t="shared" ref="N63:N82" si="20">IF(AND(J63="Yes",K63&gt;0),"Yes","No")</f>
        <v>No</v>
      </c>
      <c r="O63" s="8" t="str">
        <f t="shared" ref="O63:O82" si="21">IF(AND(J63="Yes",K63&gt;0),K63,"")</f>
        <v/>
      </c>
      <c r="P63" s="7" t="str">
        <f t="shared" ref="P63:P82" si="22">IF(AND(J63="Yes",K63=0),"Yes","No")</f>
        <v>Yes</v>
      </c>
      <c r="Q63" s="8">
        <f t="shared" ref="Q63:Q82" si="23">IF(P63="Yes",K63,"")</f>
        <v>0</v>
      </c>
    </row>
    <row r="64" spans="1:17" x14ac:dyDescent="0.25">
      <c r="A64">
        <v>81</v>
      </c>
      <c r="B64">
        <v>316</v>
      </c>
      <c r="C64">
        <f>IFERROR(VLOOKUP(A64,'2016W24'!$A:$A,1,0),"No")</f>
        <v>81</v>
      </c>
      <c r="D64">
        <v>316</v>
      </c>
      <c r="E64">
        <f>IFERROR(VLOOKUP(A64,'2016W25'!A:A,1,0),"No")</f>
        <v>81</v>
      </c>
      <c r="F64" s="7" t="str">
        <f t="shared" si="12"/>
        <v>No</v>
      </c>
      <c r="G64" s="8" t="str">
        <f t="shared" si="13"/>
        <v/>
      </c>
      <c r="H64" s="8" t="str">
        <f t="shared" si="14"/>
        <v>No</v>
      </c>
      <c r="I64" s="8" t="str">
        <f t="shared" si="15"/>
        <v/>
      </c>
      <c r="J64" s="8" t="str">
        <f t="shared" si="16"/>
        <v>Yes</v>
      </c>
      <c r="K64" s="8">
        <f t="shared" si="17"/>
        <v>0</v>
      </c>
      <c r="L64" s="8" t="str">
        <f t="shared" si="18"/>
        <v>No</v>
      </c>
      <c r="M64" s="8" t="str">
        <f t="shared" si="19"/>
        <v/>
      </c>
      <c r="N64" s="7" t="str">
        <f t="shared" si="20"/>
        <v>No</v>
      </c>
      <c r="O64" s="8" t="str">
        <f t="shared" si="21"/>
        <v/>
      </c>
      <c r="P64" s="7" t="str">
        <f t="shared" si="22"/>
        <v>Yes</v>
      </c>
      <c r="Q64" s="8">
        <f t="shared" si="23"/>
        <v>0</v>
      </c>
    </row>
    <row r="65" spans="1:17" x14ac:dyDescent="0.25">
      <c r="A65">
        <v>82</v>
      </c>
      <c r="B65">
        <v>49</v>
      </c>
      <c r="C65">
        <f>IFERROR(VLOOKUP(A65,'2016W24'!$A:$A,1,0),"No")</f>
        <v>82</v>
      </c>
      <c r="D65">
        <v>49</v>
      </c>
      <c r="E65">
        <f>IFERROR(VLOOKUP(A65,'2016W25'!A:A,1,0),"No")</f>
        <v>82</v>
      </c>
      <c r="F65" s="7" t="str">
        <f t="shared" si="12"/>
        <v>No</v>
      </c>
      <c r="G65" s="8" t="str">
        <f t="shared" si="13"/>
        <v/>
      </c>
      <c r="H65" s="8" t="str">
        <f t="shared" si="14"/>
        <v>No</v>
      </c>
      <c r="I65" s="8" t="str">
        <f t="shared" si="15"/>
        <v/>
      </c>
      <c r="J65" s="8" t="str">
        <f t="shared" si="16"/>
        <v>Yes</v>
      </c>
      <c r="K65" s="8">
        <f t="shared" si="17"/>
        <v>0</v>
      </c>
      <c r="L65" s="8" t="str">
        <f t="shared" si="18"/>
        <v>No</v>
      </c>
      <c r="M65" s="8" t="str">
        <f t="shared" si="19"/>
        <v/>
      </c>
      <c r="N65" s="7" t="str">
        <f t="shared" si="20"/>
        <v>No</v>
      </c>
      <c r="O65" s="8" t="str">
        <f t="shared" si="21"/>
        <v/>
      </c>
      <c r="P65" s="7" t="str">
        <f t="shared" si="22"/>
        <v>Yes</v>
      </c>
      <c r="Q65" s="8">
        <f t="shared" si="23"/>
        <v>0</v>
      </c>
    </row>
    <row r="66" spans="1:17" x14ac:dyDescent="0.25">
      <c r="A66">
        <v>83</v>
      </c>
      <c r="B66">
        <v>345</v>
      </c>
      <c r="C66">
        <f>IFERROR(VLOOKUP(A66,'2016W24'!$A:$A,1,0),"No")</f>
        <v>83</v>
      </c>
      <c r="D66">
        <v>345</v>
      </c>
      <c r="E66">
        <f>IFERROR(VLOOKUP(A66,'2016W25'!A:A,1,0),"No")</f>
        <v>83</v>
      </c>
      <c r="F66" s="7" t="str">
        <f t="shared" si="12"/>
        <v>No</v>
      </c>
      <c r="G66" s="8" t="str">
        <f t="shared" si="13"/>
        <v/>
      </c>
      <c r="H66" s="8" t="str">
        <f t="shared" si="14"/>
        <v>No</v>
      </c>
      <c r="I66" s="8" t="str">
        <f t="shared" si="15"/>
        <v/>
      </c>
      <c r="J66" s="8" t="str">
        <f t="shared" si="16"/>
        <v>Yes</v>
      </c>
      <c r="K66" s="8">
        <f t="shared" si="17"/>
        <v>0</v>
      </c>
      <c r="L66" s="8" t="str">
        <f t="shared" si="18"/>
        <v>No</v>
      </c>
      <c r="M66" s="8" t="str">
        <f t="shared" si="19"/>
        <v/>
      </c>
      <c r="N66" s="7" t="str">
        <f t="shared" si="20"/>
        <v>No</v>
      </c>
      <c r="O66" s="8" t="str">
        <f t="shared" si="21"/>
        <v/>
      </c>
      <c r="P66" s="7" t="str">
        <f t="shared" si="22"/>
        <v>Yes</v>
      </c>
      <c r="Q66" s="8">
        <f t="shared" si="23"/>
        <v>0</v>
      </c>
    </row>
    <row r="67" spans="1:17" x14ac:dyDescent="0.25">
      <c r="A67">
        <v>84</v>
      </c>
      <c r="B67">
        <v>93</v>
      </c>
      <c r="C67">
        <f>IFERROR(VLOOKUP(A67,'2016W24'!$A:$A,1,0),"No")</f>
        <v>84</v>
      </c>
      <c r="D67">
        <v>93</v>
      </c>
      <c r="E67">
        <f>IFERROR(VLOOKUP(A67,'2016W25'!A:A,1,0),"No")</f>
        <v>84</v>
      </c>
      <c r="F67" s="7" t="str">
        <f t="shared" si="12"/>
        <v>No</v>
      </c>
      <c r="G67" s="8" t="str">
        <f t="shared" si="13"/>
        <v/>
      </c>
      <c r="H67" s="8" t="str">
        <f t="shared" si="14"/>
        <v>No</v>
      </c>
      <c r="I67" s="8" t="str">
        <f t="shared" si="15"/>
        <v/>
      </c>
      <c r="J67" s="8" t="str">
        <f t="shared" si="16"/>
        <v>Yes</v>
      </c>
      <c r="K67" s="8">
        <f t="shared" si="17"/>
        <v>0</v>
      </c>
      <c r="L67" s="8" t="str">
        <f t="shared" si="18"/>
        <v>No</v>
      </c>
      <c r="M67" s="8" t="str">
        <f t="shared" si="19"/>
        <v/>
      </c>
      <c r="N67" s="7" t="str">
        <f t="shared" si="20"/>
        <v>No</v>
      </c>
      <c r="O67" s="8" t="str">
        <f t="shared" si="21"/>
        <v/>
      </c>
      <c r="P67" s="7" t="str">
        <f t="shared" si="22"/>
        <v>Yes</v>
      </c>
      <c r="Q67" s="8">
        <f t="shared" si="23"/>
        <v>0</v>
      </c>
    </row>
    <row r="68" spans="1:17" x14ac:dyDescent="0.25">
      <c r="A68">
        <v>85</v>
      </c>
      <c r="B68">
        <v>169</v>
      </c>
      <c r="C68">
        <f>IFERROR(VLOOKUP(A68,'2016W24'!$A:$A,1,0),"No")</f>
        <v>85</v>
      </c>
      <c r="D68">
        <v>169</v>
      </c>
      <c r="E68">
        <f>IFERROR(VLOOKUP(A68,'2016W25'!A:A,1,0),"No")</f>
        <v>85</v>
      </c>
      <c r="F68" s="7" t="str">
        <f t="shared" si="12"/>
        <v>No</v>
      </c>
      <c r="G68" s="8" t="str">
        <f t="shared" si="13"/>
        <v/>
      </c>
      <c r="H68" s="8" t="str">
        <f t="shared" si="14"/>
        <v>No</v>
      </c>
      <c r="I68" s="8" t="str">
        <f t="shared" si="15"/>
        <v/>
      </c>
      <c r="J68" s="8" t="str">
        <f t="shared" si="16"/>
        <v>Yes</v>
      </c>
      <c r="K68" s="8">
        <f t="shared" si="17"/>
        <v>0</v>
      </c>
      <c r="L68" s="8" t="str">
        <f t="shared" si="18"/>
        <v>No</v>
      </c>
      <c r="M68" s="8" t="str">
        <f t="shared" si="19"/>
        <v/>
      </c>
      <c r="N68" s="7" t="str">
        <f t="shared" si="20"/>
        <v>No</v>
      </c>
      <c r="O68" s="8" t="str">
        <f t="shared" si="21"/>
        <v/>
      </c>
      <c r="P68" s="7" t="str">
        <f t="shared" si="22"/>
        <v>Yes</v>
      </c>
      <c r="Q68" s="8">
        <f t="shared" si="23"/>
        <v>0</v>
      </c>
    </row>
    <row r="69" spans="1:17" x14ac:dyDescent="0.25">
      <c r="A69">
        <v>86</v>
      </c>
      <c r="B69">
        <v>44</v>
      </c>
      <c r="C69">
        <f>IFERROR(VLOOKUP(A69,'2016W24'!$A:$A,1,0),"No")</f>
        <v>86</v>
      </c>
      <c r="D69">
        <v>44</v>
      </c>
      <c r="E69">
        <f>IFERROR(VLOOKUP(A69,'2016W25'!A:A,1,0),"No")</f>
        <v>86</v>
      </c>
      <c r="F69" s="7" t="str">
        <f t="shared" si="12"/>
        <v>No</v>
      </c>
      <c r="G69" s="8" t="str">
        <f t="shared" si="13"/>
        <v/>
      </c>
      <c r="H69" s="8" t="str">
        <f t="shared" si="14"/>
        <v>No</v>
      </c>
      <c r="I69" s="8" t="str">
        <f t="shared" si="15"/>
        <v/>
      </c>
      <c r="J69" s="8" t="str">
        <f t="shared" si="16"/>
        <v>Yes</v>
      </c>
      <c r="K69" s="8">
        <f t="shared" si="17"/>
        <v>0</v>
      </c>
      <c r="L69" s="8" t="str">
        <f t="shared" si="18"/>
        <v>No</v>
      </c>
      <c r="M69" s="8" t="str">
        <f t="shared" si="19"/>
        <v/>
      </c>
      <c r="N69" s="7" t="str">
        <f t="shared" si="20"/>
        <v>No</v>
      </c>
      <c r="O69" s="8" t="str">
        <f t="shared" si="21"/>
        <v/>
      </c>
      <c r="P69" s="7" t="str">
        <f t="shared" si="22"/>
        <v>Yes</v>
      </c>
      <c r="Q69" s="8">
        <f t="shared" si="23"/>
        <v>0</v>
      </c>
    </row>
    <row r="70" spans="1:17" x14ac:dyDescent="0.25">
      <c r="A70">
        <v>87</v>
      </c>
      <c r="B70">
        <v>194</v>
      </c>
      <c r="C70">
        <f>IFERROR(VLOOKUP(A70,'2016W24'!$A:$A,1,0),"No")</f>
        <v>87</v>
      </c>
      <c r="D70">
        <v>242</v>
      </c>
      <c r="E70">
        <f>IFERROR(VLOOKUP(A70,'2016W25'!A:A,1,0),"No")</f>
        <v>87</v>
      </c>
      <c r="F70" s="7" t="str">
        <f t="shared" si="12"/>
        <v>No</v>
      </c>
      <c r="G70" s="8" t="str">
        <f t="shared" si="13"/>
        <v/>
      </c>
      <c r="H70" s="8" t="str">
        <f t="shared" si="14"/>
        <v>No</v>
      </c>
      <c r="I70" s="8" t="str">
        <f t="shared" si="15"/>
        <v/>
      </c>
      <c r="J70" s="8" t="str">
        <f t="shared" si="16"/>
        <v>Yes</v>
      </c>
      <c r="K70" s="8">
        <f t="shared" si="17"/>
        <v>48</v>
      </c>
      <c r="L70" s="8" t="str">
        <f t="shared" si="18"/>
        <v>No</v>
      </c>
      <c r="M70" s="8" t="str">
        <f t="shared" si="19"/>
        <v/>
      </c>
      <c r="N70" s="7" t="str">
        <f t="shared" si="20"/>
        <v>Yes</v>
      </c>
      <c r="O70" s="8">
        <f t="shared" si="21"/>
        <v>48</v>
      </c>
      <c r="P70" s="7" t="str">
        <f t="shared" si="22"/>
        <v>No</v>
      </c>
      <c r="Q70" s="8" t="str">
        <f t="shared" si="23"/>
        <v/>
      </c>
    </row>
    <row r="71" spans="1:17" x14ac:dyDescent="0.25">
      <c r="A71">
        <v>88</v>
      </c>
      <c r="B71">
        <v>53</v>
      </c>
      <c r="C71">
        <f>IFERROR(VLOOKUP(A71,'2016W24'!$A:$A,1,0),"No")</f>
        <v>88</v>
      </c>
      <c r="D71">
        <v>53</v>
      </c>
      <c r="E71">
        <f>IFERROR(VLOOKUP(A71,'2016W25'!A:A,1,0),"No")</f>
        <v>88</v>
      </c>
      <c r="F71" s="7" t="str">
        <f t="shared" si="12"/>
        <v>No</v>
      </c>
      <c r="G71" s="8" t="str">
        <f t="shared" si="13"/>
        <v/>
      </c>
      <c r="H71" s="8" t="str">
        <f t="shared" si="14"/>
        <v>No</v>
      </c>
      <c r="I71" s="8" t="str">
        <f t="shared" si="15"/>
        <v/>
      </c>
      <c r="J71" s="8" t="str">
        <f t="shared" si="16"/>
        <v>Yes</v>
      </c>
      <c r="K71" s="8">
        <f t="shared" si="17"/>
        <v>0</v>
      </c>
      <c r="L71" s="8" t="str">
        <f t="shared" si="18"/>
        <v>No</v>
      </c>
      <c r="M71" s="8" t="str">
        <f t="shared" si="19"/>
        <v/>
      </c>
      <c r="N71" s="7" t="str">
        <f t="shared" si="20"/>
        <v>No</v>
      </c>
      <c r="O71" s="8" t="str">
        <f t="shared" si="21"/>
        <v/>
      </c>
      <c r="P71" s="7" t="str">
        <f t="shared" si="22"/>
        <v>Yes</v>
      </c>
      <c r="Q71" s="8">
        <f t="shared" si="23"/>
        <v>0</v>
      </c>
    </row>
    <row r="72" spans="1:17" x14ac:dyDescent="0.25">
      <c r="A72">
        <v>89</v>
      </c>
      <c r="B72">
        <v>89</v>
      </c>
      <c r="C72">
        <f>IFERROR(VLOOKUP(A72,'2016W24'!$A:$A,1,0),"No")</f>
        <v>89</v>
      </c>
      <c r="D72">
        <v>89</v>
      </c>
      <c r="E72">
        <f>IFERROR(VLOOKUP(A72,'2016W25'!A:A,1,0),"No")</f>
        <v>89</v>
      </c>
      <c r="F72" s="7" t="str">
        <f t="shared" si="12"/>
        <v>No</v>
      </c>
      <c r="G72" s="8" t="str">
        <f t="shared" si="13"/>
        <v/>
      </c>
      <c r="H72" s="8" t="str">
        <f t="shared" si="14"/>
        <v>No</v>
      </c>
      <c r="I72" s="8" t="str">
        <f t="shared" si="15"/>
        <v/>
      </c>
      <c r="J72" s="8" t="str">
        <f t="shared" si="16"/>
        <v>Yes</v>
      </c>
      <c r="K72" s="8">
        <f t="shared" si="17"/>
        <v>0</v>
      </c>
      <c r="L72" s="8" t="str">
        <f t="shared" si="18"/>
        <v>No</v>
      </c>
      <c r="M72" s="8" t="str">
        <f t="shared" si="19"/>
        <v/>
      </c>
      <c r="N72" s="7" t="str">
        <f t="shared" si="20"/>
        <v>No</v>
      </c>
      <c r="O72" s="8" t="str">
        <f t="shared" si="21"/>
        <v/>
      </c>
      <c r="P72" s="7" t="str">
        <f t="shared" si="22"/>
        <v>Yes</v>
      </c>
      <c r="Q72" s="8">
        <f t="shared" si="23"/>
        <v>0</v>
      </c>
    </row>
    <row r="73" spans="1:17" x14ac:dyDescent="0.25">
      <c r="A73">
        <v>90</v>
      </c>
      <c r="B73">
        <v>10</v>
      </c>
      <c r="C73">
        <f>IFERROR(VLOOKUP(A73,'2016W24'!$A:$A,1,0),"No")</f>
        <v>90</v>
      </c>
      <c r="D73">
        <v>10</v>
      </c>
      <c r="E73">
        <f>IFERROR(VLOOKUP(A73,'2016W25'!A:A,1,0),"No")</f>
        <v>90</v>
      </c>
      <c r="F73" s="7" t="str">
        <f t="shared" si="12"/>
        <v>No</v>
      </c>
      <c r="G73" s="8" t="str">
        <f t="shared" si="13"/>
        <v/>
      </c>
      <c r="H73" s="8" t="str">
        <f t="shared" si="14"/>
        <v>No</v>
      </c>
      <c r="I73" s="8" t="str">
        <f t="shared" si="15"/>
        <v/>
      </c>
      <c r="J73" s="8" t="str">
        <f t="shared" si="16"/>
        <v>Yes</v>
      </c>
      <c r="K73" s="8">
        <f t="shared" si="17"/>
        <v>0</v>
      </c>
      <c r="L73" s="8" t="str">
        <f t="shared" si="18"/>
        <v>No</v>
      </c>
      <c r="M73" s="8" t="str">
        <f t="shared" si="19"/>
        <v/>
      </c>
      <c r="N73" s="7" t="str">
        <f t="shared" si="20"/>
        <v>No</v>
      </c>
      <c r="O73" s="8" t="str">
        <f t="shared" si="21"/>
        <v/>
      </c>
      <c r="P73" s="7" t="str">
        <f t="shared" si="22"/>
        <v>Yes</v>
      </c>
      <c r="Q73" s="8">
        <f t="shared" si="23"/>
        <v>0</v>
      </c>
    </row>
    <row r="74" spans="1:17" x14ac:dyDescent="0.25">
      <c r="A74">
        <v>91</v>
      </c>
      <c r="B74">
        <v>136</v>
      </c>
      <c r="C74">
        <f>IFERROR(VLOOKUP(A74,'2016W24'!$A:$A,1,0),"No")</f>
        <v>91</v>
      </c>
      <c r="D74">
        <v>136</v>
      </c>
      <c r="E74">
        <f>IFERROR(VLOOKUP(A74,'2016W25'!A:A,1,0),"No")</f>
        <v>91</v>
      </c>
      <c r="F74" s="7" t="str">
        <f t="shared" si="12"/>
        <v>No</v>
      </c>
      <c r="G74" s="8" t="str">
        <f t="shared" si="13"/>
        <v/>
      </c>
      <c r="H74" s="8" t="str">
        <f t="shared" si="14"/>
        <v>No</v>
      </c>
      <c r="I74" s="8" t="str">
        <f t="shared" si="15"/>
        <v/>
      </c>
      <c r="J74" s="8" t="str">
        <f t="shared" si="16"/>
        <v>Yes</v>
      </c>
      <c r="K74" s="8">
        <f t="shared" si="17"/>
        <v>0</v>
      </c>
      <c r="L74" s="8" t="str">
        <f t="shared" si="18"/>
        <v>No</v>
      </c>
      <c r="M74" s="8" t="str">
        <f t="shared" si="19"/>
        <v/>
      </c>
      <c r="N74" s="7" t="str">
        <f t="shared" si="20"/>
        <v>No</v>
      </c>
      <c r="O74" s="8" t="str">
        <f t="shared" si="21"/>
        <v/>
      </c>
      <c r="P74" s="7" t="str">
        <f t="shared" si="22"/>
        <v>Yes</v>
      </c>
      <c r="Q74" s="8">
        <f t="shared" si="23"/>
        <v>0</v>
      </c>
    </row>
    <row r="75" spans="1:17" x14ac:dyDescent="0.25">
      <c r="A75">
        <v>92</v>
      </c>
      <c r="B75">
        <v>38</v>
      </c>
      <c r="C75">
        <f>IFERROR(VLOOKUP(A75,'2016W24'!$A:$A,1,0),"No")</f>
        <v>92</v>
      </c>
      <c r="D75">
        <v>38</v>
      </c>
      <c r="E75">
        <f>IFERROR(VLOOKUP(A75,'2016W25'!A:A,1,0),"No")</f>
        <v>92</v>
      </c>
      <c r="F75" s="7" t="str">
        <f t="shared" si="12"/>
        <v>No</v>
      </c>
      <c r="G75" s="8" t="str">
        <f t="shared" si="13"/>
        <v/>
      </c>
      <c r="H75" s="8" t="str">
        <f t="shared" si="14"/>
        <v>No</v>
      </c>
      <c r="I75" s="8" t="str">
        <f t="shared" si="15"/>
        <v/>
      </c>
      <c r="J75" s="8" t="str">
        <f t="shared" si="16"/>
        <v>Yes</v>
      </c>
      <c r="K75" s="8">
        <f t="shared" si="17"/>
        <v>0</v>
      </c>
      <c r="L75" s="8" t="str">
        <f t="shared" si="18"/>
        <v>No</v>
      </c>
      <c r="M75" s="8" t="str">
        <f t="shared" si="19"/>
        <v/>
      </c>
      <c r="N75" s="7" t="str">
        <f t="shared" si="20"/>
        <v>No</v>
      </c>
      <c r="O75" s="8" t="str">
        <f t="shared" si="21"/>
        <v/>
      </c>
      <c r="P75" s="7" t="str">
        <f t="shared" si="22"/>
        <v>Yes</v>
      </c>
      <c r="Q75" s="8">
        <f t="shared" si="23"/>
        <v>0</v>
      </c>
    </row>
    <row r="76" spans="1:17" x14ac:dyDescent="0.25">
      <c r="A76">
        <v>93</v>
      </c>
      <c r="B76">
        <v>167</v>
      </c>
      <c r="C76">
        <f>IFERROR(VLOOKUP(A76,'2016W24'!$A:$A,1,0),"No")</f>
        <v>93</v>
      </c>
      <c r="D76">
        <v>167</v>
      </c>
      <c r="E76">
        <f>IFERROR(VLOOKUP(A76,'2016W25'!A:A,1,0),"No")</f>
        <v>93</v>
      </c>
      <c r="F76" s="7" t="str">
        <f t="shared" si="12"/>
        <v>No</v>
      </c>
      <c r="G76" s="8" t="str">
        <f t="shared" si="13"/>
        <v/>
      </c>
      <c r="H76" s="8" t="str">
        <f t="shared" si="14"/>
        <v>No</v>
      </c>
      <c r="I76" s="8" t="str">
        <f t="shared" si="15"/>
        <v/>
      </c>
      <c r="J76" s="8" t="str">
        <f t="shared" si="16"/>
        <v>Yes</v>
      </c>
      <c r="K76" s="8">
        <f t="shared" si="17"/>
        <v>0</v>
      </c>
      <c r="L76" s="8" t="str">
        <f t="shared" si="18"/>
        <v>No</v>
      </c>
      <c r="M76" s="8" t="str">
        <f t="shared" si="19"/>
        <v/>
      </c>
      <c r="N76" s="7" t="str">
        <f t="shared" si="20"/>
        <v>No</v>
      </c>
      <c r="O76" s="8" t="str">
        <f t="shared" si="21"/>
        <v/>
      </c>
      <c r="P76" s="7" t="str">
        <f t="shared" si="22"/>
        <v>Yes</v>
      </c>
      <c r="Q76" s="8">
        <f t="shared" si="23"/>
        <v>0</v>
      </c>
    </row>
    <row r="77" spans="1:17" x14ac:dyDescent="0.25">
      <c r="A77">
        <v>94</v>
      </c>
      <c r="B77">
        <v>66</v>
      </c>
      <c r="C77">
        <f>IFERROR(VLOOKUP(A77,'2016W24'!$A:$A,1,0),"No")</f>
        <v>94</v>
      </c>
      <c r="D77">
        <v>66</v>
      </c>
      <c r="E77">
        <f>IFERROR(VLOOKUP(A77,'2016W25'!A:A,1,0),"No")</f>
        <v>94</v>
      </c>
      <c r="F77" s="7" t="str">
        <f t="shared" si="12"/>
        <v>No</v>
      </c>
      <c r="G77" s="8" t="str">
        <f t="shared" si="13"/>
        <v/>
      </c>
      <c r="H77" s="8" t="str">
        <f t="shared" si="14"/>
        <v>No</v>
      </c>
      <c r="I77" s="8" t="str">
        <f t="shared" si="15"/>
        <v/>
      </c>
      <c r="J77" s="8" t="str">
        <f t="shared" si="16"/>
        <v>Yes</v>
      </c>
      <c r="K77" s="8">
        <f t="shared" si="17"/>
        <v>0</v>
      </c>
      <c r="L77" s="8" t="str">
        <f t="shared" si="18"/>
        <v>No</v>
      </c>
      <c r="M77" s="8" t="str">
        <f t="shared" si="19"/>
        <v/>
      </c>
      <c r="N77" s="7" t="str">
        <f t="shared" si="20"/>
        <v>No</v>
      </c>
      <c r="O77" s="8" t="str">
        <f t="shared" si="21"/>
        <v/>
      </c>
      <c r="P77" s="7" t="str">
        <f t="shared" si="22"/>
        <v>Yes</v>
      </c>
      <c r="Q77" s="8">
        <f t="shared" si="23"/>
        <v>0</v>
      </c>
    </row>
    <row r="78" spans="1:17" x14ac:dyDescent="0.25">
      <c r="A78">
        <v>95</v>
      </c>
      <c r="B78">
        <v>-2</v>
      </c>
      <c r="C78">
        <f>IFERROR(VLOOKUP(A78,'2016W24'!$A:$A,1,0),"No")</f>
        <v>95</v>
      </c>
      <c r="D78">
        <v>-2</v>
      </c>
      <c r="E78">
        <f>IFERROR(VLOOKUP(A78,'2016W25'!A:A,1,0),"No")</f>
        <v>95</v>
      </c>
      <c r="F78" s="7" t="str">
        <f t="shared" si="12"/>
        <v>No</v>
      </c>
      <c r="G78" s="8" t="str">
        <f t="shared" si="13"/>
        <v/>
      </c>
      <c r="H78" s="8" t="str">
        <f t="shared" si="14"/>
        <v>No</v>
      </c>
      <c r="I78" s="8" t="str">
        <f t="shared" si="15"/>
        <v/>
      </c>
      <c r="J78" s="8" t="str">
        <f t="shared" si="16"/>
        <v>Yes</v>
      </c>
      <c r="K78" s="8">
        <f t="shared" si="17"/>
        <v>0</v>
      </c>
      <c r="L78" s="8" t="str">
        <f t="shared" si="18"/>
        <v>No</v>
      </c>
      <c r="M78" s="8" t="str">
        <f t="shared" si="19"/>
        <v/>
      </c>
      <c r="N78" s="7" t="str">
        <f t="shared" si="20"/>
        <v>No</v>
      </c>
      <c r="O78" s="8" t="str">
        <f t="shared" si="21"/>
        <v/>
      </c>
      <c r="P78" s="7" t="str">
        <f t="shared" si="22"/>
        <v>Yes</v>
      </c>
      <c r="Q78" s="8">
        <f t="shared" si="23"/>
        <v>0</v>
      </c>
    </row>
    <row r="79" spans="1:17" x14ac:dyDescent="0.25">
      <c r="A79">
        <v>96</v>
      </c>
      <c r="B79">
        <v>100</v>
      </c>
      <c r="C79">
        <f>IFERROR(VLOOKUP(A79,'2016W24'!$A:$A,1,0),"No")</f>
        <v>96</v>
      </c>
      <c r="D79">
        <v>100</v>
      </c>
      <c r="E79">
        <f>IFERROR(VLOOKUP(A79,'2016W25'!A:A,1,0),"No")</f>
        <v>96</v>
      </c>
      <c r="F79" s="7" t="str">
        <f t="shared" si="12"/>
        <v>No</v>
      </c>
      <c r="G79" s="8" t="str">
        <f t="shared" si="13"/>
        <v/>
      </c>
      <c r="H79" s="8" t="str">
        <f t="shared" si="14"/>
        <v>No</v>
      </c>
      <c r="I79" s="8" t="str">
        <f t="shared" si="15"/>
        <v/>
      </c>
      <c r="J79" s="8" t="str">
        <f t="shared" si="16"/>
        <v>Yes</v>
      </c>
      <c r="K79" s="8">
        <f t="shared" si="17"/>
        <v>0</v>
      </c>
      <c r="L79" s="8" t="str">
        <f t="shared" si="18"/>
        <v>No</v>
      </c>
      <c r="M79" s="8" t="str">
        <f t="shared" si="19"/>
        <v/>
      </c>
      <c r="N79" s="7" t="str">
        <f t="shared" si="20"/>
        <v>No</v>
      </c>
      <c r="O79" s="8" t="str">
        <f t="shared" si="21"/>
        <v/>
      </c>
      <c r="P79" s="7" t="str">
        <f t="shared" si="22"/>
        <v>Yes</v>
      </c>
      <c r="Q79" s="8">
        <f t="shared" si="23"/>
        <v>0</v>
      </c>
    </row>
    <row r="80" spans="1:17" x14ac:dyDescent="0.25">
      <c r="A80">
        <v>97</v>
      </c>
      <c r="B80">
        <v>199</v>
      </c>
      <c r="C80">
        <f>IFERROR(VLOOKUP(A80,'2016W24'!$A:$A,1,0),"No")</f>
        <v>97</v>
      </c>
      <c r="D80">
        <v>199</v>
      </c>
      <c r="E80">
        <f>IFERROR(VLOOKUP(A80,'2016W25'!A:A,1,0),"No")</f>
        <v>97</v>
      </c>
      <c r="F80" s="7" t="str">
        <f t="shared" si="12"/>
        <v>No</v>
      </c>
      <c r="G80" s="8" t="str">
        <f t="shared" si="13"/>
        <v/>
      </c>
      <c r="H80" s="8" t="str">
        <f t="shared" si="14"/>
        <v>No</v>
      </c>
      <c r="I80" s="8" t="str">
        <f t="shared" si="15"/>
        <v/>
      </c>
      <c r="J80" s="8" t="str">
        <f t="shared" si="16"/>
        <v>Yes</v>
      </c>
      <c r="K80" s="8">
        <f t="shared" si="17"/>
        <v>0</v>
      </c>
      <c r="L80" s="8" t="str">
        <f t="shared" si="18"/>
        <v>No</v>
      </c>
      <c r="M80" s="8" t="str">
        <f t="shared" si="19"/>
        <v/>
      </c>
      <c r="N80" s="7" t="str">
        <f t="shared" si="20"/>
        <v>No</v>
      </c>
      <c r="O80" s="8" t="str">
        <f t="shared" si="21"/>
        <v/>
      </c>
      <c r="P80" s="7" t="str">
        <f t="shared" si="22"/>
        <v>Yes</v>
      </c>
      <c r="Q80" s="8">
        <f t="shared" si="23"/>
        <v>0</v>
      </c>
    </row>
    <row r="81" spans="1:17" x14ac:dyDescent="0.25">
      <c r="A81">
        <v>98</v>
      </c>
      <c r="B81">
        <v>69</v>
      </c>
      <c r="C81">
        <f>IFERROR(VLOOKUP(A81,'2016W24'!$A:$A,1,0),"No")</f>
        <v>98</v>
      </c>
      <c r="D81">
        <v>151</v>
      </c>
      <c r="E81">
        <f>IFERROR(VLOOKUP(A81,'2016W25'!A:A,1,0),"No")</f>
        <v>98</v>
      </c>
      <c r="F81" s="7" t="str">
        <f t="shared" si="12"/>
        <v>No</v>
      </c>
      <c r="G81" s="8" t="str">
        <f t="shared" si="13"/>
        <v/>
      </c>
      <c r="H81" s="8" t="str">
        <f t="shared" si="14"/>
        <v>No</v>
      </c>
      <c r="I81" s="8" t="str">
        <f t="shared" si="15"/>
        <v/>
      </c>
      <c r="J81" s="8" t="str">
        <f t="shared" si="16"/>
        <v>Yes</v>
      </c>
      <c r="K81" s="8">
        <f t="shared" si="17"/>
        <v>82</v>
      </c>
      <c r="L81" s="8" t="str">
        <f t="shared" si="18"/>
        <v>No</v>
      </c>
      <c r="M81" s="8" t="str">
        <f t="shared" si="19"/>
        <v/>
      </c>
      <c r="N81" s="7" t="str">
        <f t="shared" si="20"/>
        <v>Yes</v>
      </c>
      <c r="O81" s="8">
        <f t="shared" si="21"/>
        <v>82</v>
      </c>
      <c r="P81" s="7" t="str">
        <f t="shared" si="22"/>
        <v>No</v>
      </c>
      <c r="Q81" s="8" t="str">
        <f t="shared" si="23"/>
        <v/>
      </c>
    </row>
    <row r="82" spans="1:17" x14ac:dyDescent="0.25">
      <c r="A82">
        <v>99</v>
      </c>
      <c r="B82">
        <v>156</v>
      </c>
      <c r="C82">
        <f>IFERROR(VLOOKUP(A82,'2016W24'!$A:$A,1,0),"No")</f>
        <v>99</v>
      </c>
      <c r="D82">
        <v>156</v>
      </c>
      <c r="E82">
        <f>IFERROR(VLOOKUP(A82,'2016W25'!A:A,1,0),"No")</f>
        <v>99</v>
      </c>
      <c r="F82" s="7" t="str">
        <f t="shared" si="12"/>
        <v>No</v>
      </c>
      <c r="G82" s="8" t="str">
        <f t="shared" si="13"/>
        <v/>
      </c>
      <c r="H82" s="8" t="str">
        <f t="shared" si="14"/>
        <v>No</v>
      </c>
      <c r="I82" s="8" t="str">
        <f t="shared" si="15"/>
        <v/>
      </c>
      <c r="J82" s="8" t="str">
        <f t="shared" si="16"/>
        <v>Yes</v>
      </c>
      <c r="K82" s="8">
        <f t="shared" si="17"/>
        <v>0</v>
      </c>
      <c r="L82" s="8" t="str">
        <f t="shared" si="18"/>
        <v>No</v>
      </c>
      <c r="M82" s="8" t="str">
        <f t="shared" si="19"/>
        <v/>
      </c>
      <c r="N82" s="7" t="str">
        <f t="shared" si="20"/>
        <v>No</v>
      </c>
      <c r="O82" s="8" t="str">
        <f t="shared" si="21"/>
        <v/>
      </c>
      <c r="P82" s="7" t="str">
        <f t="shared" si="22"/>
        <v>Yes</v>
      </c>
      <c r="Q82" s="8">
        <f t="shared" si="23"/>
        <v>0</v>
      </c>
    </row>
  </sheetData>
  <sortState ref="A2:A660">
    <sortCondition ref="A2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workbookViewId="0">
      <pane ySplit="1" topLeftCell="A2" activePane="bottomLeft" state="frozen"/>
      <selection pane="bottomLeft" activeCell="G15" sqref="G15"/>
    </sheetView>
  </sheetViews>
  <sheetFormatPr defaultRowHeight="15" x14ac:dyDescent="0.25"/>
  <cols>
    <col min="1" max="1" width="9.5703125" bestFit="1" customWidth="1"/>
    <col min="2" max="2" width="8.85546875" bestFit="1" customWidth="1"/>
    <col min="3" max="3" width="18.85546875" bestFit="1" customWidth="1"/>
    <col min="4" max="4" width="8.85546875" bestFit="1" customWidth="1"/>
    <col min="5" max="5" width="18.85546875" bestFit="1" customWidth="1"/>
    <col min="6" max="6" width="11.140625" bestFit="1" customWidth="1"/>
    <col min="7" max="7" width="11" bestFit="1" customWidth="1"/>
  </cols>
  <sheetData>
    <row r="1" spans="1:10" x14ac:dyDescent="0.25">
      <c r="A1" t="s">
        <v>0</v>
      </c>
      <c r="B1" t="s">
        <v>33</v>
      </c>
      <c r="C1" t="s">
        <v>35</v>
      </c>
      <c r="D1" t="s">
        <v>34</v>
      </c>
      <c r="E1" t="s">
        <v>36</v>
      </c>
      <c r="F1" s="4" t="s">
        <v>10</v>
      </c>
      <c r="G1" s="5" t="s">
        <v>11</v>
      </c>
      <c r="J1" s="27" t="s">
        <v>37</v>
      </c>
    </row>
    <row r="2" spans="1:10" x14ac:dyDescent="0.25">
      <c r="A2">
        <v>4</v>
      </c>
      <c r="B2">
        <v>90</v>
      </c>
      <c r="C2">
        <v>4</v>
      </c>
      <c r="D2">
        <v>0</v>
      </c>
      <c r="E2" t="s">
        <v>30</v>
      </c>
      <c r="F2" s="7" t="s">
        <v>31</v>
      </c>
      <c r="G2" s="8">
        <v>-90</v>
      </c>
    </row>
    <row r="3" spans="1:10" x14ac:dyDescent="0.25">
      <c r="A3">
        <v>11</v>
      </c>
      <c r="B3">
        <v>75</v>
      </c>
      <c r="C3">
        <v>11</v>
      </c>
      <c r="D3">
        <v>0</v>
      </c>
      <c r="E3" t="s">
        <v>30</v>
      </c>
      <c r="F3" s="7" t="s">
        <v>31</v>
      </c>
      <c r="G3" s="8">
        <v>-75</v>
      </c>
    </row>
    <row r="4" spans="1:10" x14ac:dyDescent="0.25">
      <c r="A4">
        <v>15</v>
      </c>
      <c r="B4">
        <v>98</v>
      </c>
      <c r="C4">
        <v>15</v>
      </c>
      <c r="D4">
        <v>0</v>
      </c>
      <c r="E4" t="s">
        <v>30</v>
      </c>
      <c r="F4" s="7" t="s">
        <v>31</v>
      </c>
      <c r="G4" s="8">
        <v>-98</v>
      </c>
    </row>
    <row r="5" spans="1:10" x14ac:dyDescent="0.25">
      <c r="A5">
        <v>16</v>
      </c>
      <c r="B5">
        <v>-1</v>
      </c>
      <c r="C5">
        <v>16</v>
      </c>
      <c r="D5">
        <v>0</v>
      </c>
      <c r="E5" t="s">
        <v>30</v>
      </c>
      <c r="F5" s="7" t="s">
        <v>31</v>
      </c>
      <c r="G5" s="8">
        <v>1</v>
      </c>
    </row>
    <row r="6" spans="1:10" ht="15.75" thickBot="1" x14ac:dyDescent="0.3">
      <c r="G6" s="26">
        <f>SUM(G2:G5)</f>
        <v>-262</v>
      </c>
    </row>
    <row r="7" spans="1:10" ht="15.75" thickTop="1" x14ac:dyDescent="0.25"/>
    <row r="9" spans="1:10" x14ac:dyDescent="0.25">
      <c r="J9" s="27" t="s">
        <v>38</v>
      </c>
    </row>
    <row r="18" spans="10:10" x14ac:dyDescent="0.25">
      <c r="J18" s="27" t="s">
        <v>32</v>
      </c>
    </row>
    <row r="34" spans="10:10" x14ac:dyDescent="0.25">
      <c r="J34" s="27" t="s">
        <v>39</v>
      </c>
    </row>
  </sheetData>
  <sortState ref="A2:G12">
    <sortCondition ref="A2:A12"/>
  </sortState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topLeftCell="C1" workbookViewId="0">
      <pane ySplit="1" topLeftCell="A2" activePane="bottomLeft" state="frozen"/>
      <selection activeCell="C1" sqref="C1"/>
      <selection pane="bottomLeft" activeCell="F2" sqref="F2"/>
    </sheetView>
  </sheetViews>
  <sheetFormatPr defaultRowHeight="15" x14ac:dyDescent="0.25"/>
  <cols>
    <col min="1" max="1" width="8.7109375" bestFit="1" customWidth="1"/>
    <col min="2" max="2" width="8.85546875" bestFit="1" customWidth="1"/>
    <col min="3" max="3" width="18.85546875" bestFit="1" customWidth="1"/>
    <col min="4" max="4" width="8.85546875" bestFit="1" customWidth="1"/>
    <col min="5" max="5" width="18.85546875" bestFit="1" customWidth="1"/>
    <col min="6" max="6" width="12.7109375" bestFit="1" customWidth="1"/>
    <col min="7" max="7" width="11" bestFit="1" customWidth="1"/>
    <col min="8" max="8" width="14.42578125" bestFit="1" customWidth="1"/>
    <col min="9" max="9" width="11.7109375" bestFit="1" customWidth="1"/>
    <col min="10" max="10" width="16.140625" bestFit="1" customWidth="1"/>
    <col min="11" max="11" width="14.140625" bestFit="1" customWidth="1"/>
    <col min="12" max="12" width="12.85546875" bestFit="1" customWidth="1"/>
    <col min="13" max="13" width="19.5703125" bestFit="1" customWidth="1"/>
    <col min="14" max="14" width="13.7109375" bestFit="1" customWidth="1"/>
    <col min="15" max="15" width="20.28515625" bestFit="1" customWidth="1"/>
    <col min="16" max="16" width="15.42578125" bestFit="1" customWidth="1"/>
    <col min="17" max="17" width="22.140625" bestFit="1" customWidth="1"/>
    <col min="19" max="19" width="19" bestFit="1" customWidth="1"/>
    <col min="20" max="20" width="14" bestFit="1" customWidth="1"/>
    <col min="21" max="21" width="16.42578125" bestFit="1" customWidth="1"/>
    <col min="22" max="22" width="10.42578125" bestFit="1" customWidth="1"/>
    <col min="23" max="23" width="11.28515625" bestFit="1" customWidth="1"/>
  </cols>
  <sheetData>
    <row r="1" spans="1:23" ht="15.75" thickBot="1" x14ac:dyDescent="0.3">
      <c r="A1" t="s">
        <v>40</v>
      </c>
      <c r="B1" t="s">
        <v>33</v>
      </c>
      <c r="C1" t="s">
        <v>35</v>
      </c>
      <c r="D1" t="s">
        <v>34</v>
      </c>
      <c r="E1" t="s">
        <v>36</v>
      </c>
      <c r="F1" s="4" t="s">
        <v>41</v>
      </c>
      <c r="G1" s="5" t="s">
        <v>11</v>
      </c>
      <c r="H1" s="5" t="s">
        <v>42</v>
      </c>
      <c r="I1" s="5" t="s">
        <v>13</v>
      </c>
      <c r="J1" s="5" t="s">
        <v>44</v>
      </c>
      <c r="K1" s="5" t="s">
        <v>15</v>
      </c>
      <c r="L1" s="6" t="s">
        <v>16</v>
      </c>
      <c r="M1" s="5" t="s">
        <v>17</v>
      </c>
      <c r="N1" s="6" t="s">
        <v>18</v>
      </c>
      <c r="O1" s="5" t="s">
        <v>19</v>
      </c>
      <c r="P1" s="6" t="s">
        <v>20</v>
      </c>
      <c r="Q1" s="5" t="s">
        <v>21</v>
      </c>
    </row>
    <row r="2" spans="1:23" x14ac:dyDescent="0.25">
      <c r="A2">
        <v>1</v>
      </c>
      <c r="B2" s="28">
        <v>-6</v>
      </c>
      <c r="C2">
        <f>IFERROR(VLOOKUP(A2,'2016W24'!$C:$C,1,0),"No")</f>
        <v>1</v>
      </c>
      <c r="D2" s="28">
        <v>-7</v>
      </c>
      <c r="E2">
        <f>IFERROR(VLOOKUP(A2,'2016W25'!C:C,1,0),"No")</f>
        <v>1</v>
      </c>
      <c r="F2" s="7" t="str">
        <f>IF(AND(C2&lt;&gt;"No",E2="No"),"Yes","No")</f>
        <v>No</v>
      </c>
      <c r="G2" s="8" t="str">
        <f>IF(F2="Yes",B2*-1,"")</f>
        <v/>
      </c>
      <c r="H2" s="8" t="str">
        <f>IF(AND(E2&lt;&gt;"No",C2="No"),"Yes","No")</f>
        <v>No</v>
      </c>
      <c r="I2" s="8" t="str">
        <f>IF(H2="Yes",D2,"")</f>
        <v/>
      </c>
      <c r="J2" s="8" t="str">
        <f>IF(AND(F2="No",H2="No"),"Yes","No")</f>
        <v>Yes</v>
      </c>
      <c r="K2" s="8">
        <f>IF(J2="Yes",D2-B2,"")</f>
        <v>-1</v>
      </c>
      <c r="L2" s="8" t="str">
        <f>IF(AND(J2="Yes",K2&lt;0),"Yes","No")</f>
        <v>Yes</v>
      </c>
      <c r="M2" s="8">
        <f>IF(AND(J2="Yes",K2&lt;0),K2,"")</f>
        <v>-1</v>
      </c>
      <c r="N2" s="7" t="str">
        <f>IF(AND(J2="Yes",K2&gt;0),"Yes","No")</f>
        <v>No</v>
      </c>
      <c r="O2" s="8" t="str">
        <f>IF(AND(J2="Yes",K2&gt;0),K2,"")</f>
        <v/>
      </c>
      <c r="P2" s="7" t="str">
        <f>IF(AND(J2="Yes",K2=0),"Yes","No")</f>
        <v>No</v>
      </c>
      <c r="Q2" s="8" t="str">
        <f>IF(P2="Yes",K2,"")</f>
        <v/>
      </c>
      <c r="S2" s="9" t="s">
        <v>22</v>
      </c>
      <c r="T2" s="10" t="s">
        <v>25</v>
      </c>
      <c r="U2" s="10" t="s">
        <v>26</v>
      </c>
      <c r="V2" s="10" t="s">
        <v>27</v>
      </c>
      <c r="W2" s="11" t="s">
        <v>28</v>
      </c>
    </row>
    <row r="3" spans="1:23" x14ac:dyDescent="0.25">
      <c r="A3">
        <v>3</v>
      </c>
      <c r="B3" s="28">
        <v>112</v>
      </c>
      <c r="C3">
        <f>IFERROR(VLOOKUP(A3,'2016W24'!$C:$C,1,0),"No")</f>
        <v>3</v>
      </c>
      <c r="D3" s="28">
        <v>166</v>
      </c>
      <c r="E3">
        <f>IFERROR(VLOOKUP(A3,'2016W25'!C:C,1,0),"No")</f>
        <v>3</v>
      </c>
      <c r="F3" s="7" t="str">
        <f t="shared" ref="F3:F47" si="0">IF(AND(C3&lt;&gt;"No",E3="No"),"Yes","No")</f>
        <v>No</v>
      </c>
      <c r="G3" s="8" t="str">
        <f t="shared" ref="G3:G47" si="1">IF(F3="Yes",B3*-1,"")</f>
        <v/>
      </c>
      <c r="H3" s="8" t="str">
        <f t="shared" ref="H3:H47" si="2">IF(AND(E3&lt;&gt;"No",C3="No"),"Yes","No")</f>
        <v>No</v>
      </c>
      <c r="I3" s="8" t="str">
        <f t="shared" ref="I3:I47" si="3">IF(H3="Yes",D3,"")</f>
        <v/>
      </c>
      <c r="J3" s="8" t="str">
        <f t="shared" ref="J3:J47" si="4">IF(AND(F3="No",H3="No"),"Yes","No")</f>
        <v>Yes</v>
      </c>
      <c r="K3" s="8">
        <f t="shared" ref="K3:K47" si="5">IF(J3="Yes",D3-B3,"")</f>
        <v>54</v>
      </c>
      <c r="L3" s="8" t="str">
        <f t="shared" ref="L3:L47" si="6">IF(AND(J3="Yes",K3&lt;0),"Yes","No")</f>
        <v>No</v>
      </c>
      <c r="M3" s="8" t="str">
        <f t="shared" ref="M3:M47" si="7">IF(AND(J3="Yes",K3&lt;0),K3,"")</f>
        <v/>
      </c>
      <c r="N3" s="7" t="str">
        <f t="shared" ref="N3:N47" si="8">IF(AND(J3="Yes",K3&gt;0),"Yes","No")</f>
        <v>Yes</v>
      </c>
      <c r="O3" s="8">
        <f t="shared" ref="O3:O47" si="9">IF(AND(J3="Yes",K3&gt;0),K3,"")</f>
        <v>54</v>
      </c>
      <c r="P3" s="7" t="str">
        <f t="shared" ref="P3:P47" si="10">IF(AND(J3="Yes",K3=0),"Yes","No")</f>
        <v>No</v>
      </c>
      <c r="Q3" s="8" t="str">
        <f t="shared" ref="Q3:Q47" si="11">IF(P3="Yes",K3,"")</f>
        <v/>
      </c>
      <c r="S3" s="12" t="s">
        <v>45</v>
      </c>
      <c r="T3" s="13">
        <f>COUNTIF($C:$C,"&gt;=0")</f>
        <v>46</v>
      </c>
      <c r="U3" s="13">
        <f>COUNTIF($E:$E,"&gt;=0")</f>
        <v>46</v>
      </c>
      <c r="V3" s="14">
        <f>SUM($B:$B)</f>
        <v>12651</v>
      </c>
      <c r="W3" s="15">
        <f>SUM(D:D)</f>
        <v>12789</v>
      </c>
    </row>
    <row r="4" spans="1:23" x14ac:dyDescent="0.25">
      <c r="A4">
        <v>6</v>
      </c>
      <c r="B4" s="28">
        <v>15</v>
      </c>
      <c r="C4">
        <f>IFERROR(VLOOKUP(A4,'2016W24'!$C:$C,1,0),"No")</f>
        <v>6</v>
      </c>
      <c r="D4" s="28">
        <v>15</v>
      </c>
      <c r="E4">
        <f>IFERROR(VLOOKUP(A4,'2016W25'!C:C,1,0),"No")</f>
        <v>6</v>
      </c>
      <c r="F4" s="7" t="str">
        <f t="shared" si="0"/>
        <v>No</v>
      </c>
      <c r="G4" s="8" t="str">
        <f t="shared" si="1"/>
        <v/>
      </c>
      <c r="H4" s="8" t="str">
        <f t="shared" si="2"/>
        <v>No</v>
      </c>
      <c r="I4" s="8" t="str">
        <f t="shared" si="3"/>
        <v/>
      </c>
      <c r="J4" s="8" t="str">
        <f t="shared" si="4"/>
        <v>Yes</v>
      </c>
      <c r="K4" s="8">
        <f t="shared" si="5"/>
        <v>0</v>
      </c>
      <c r="L4" s="8" t="str">
        <f t="shared" si="6"/>
        <v>No</v>
      </c>
      <c r="M4" s="8" t="str">
        <f t="shared" si="7"/>
        <v/>
      </c>
      <c r="N4" s="7" t="str">
        <f t="shared" si="8"/>
        <v>No</v>
      </c>
      <c r="O4" s="8" t="str">
        <f t="shared" si="9"/>
        <v/>
      </c>
      <c r="P4" s="7" t="str">
        <f t="shared" si="10"/>
        <v>Yes</v>
      </c>
      <c r="Q4" s="8">
        <f t="shared" si="11"/>
        <v>0</v>
      </c>
      <c r="S4" s="12"/>
      <c r="T4" s="16"/>
      <c r="U4" s="13"/>
      <c r="V4" s="16"/>
      <c r="W4" s="17"/>
    </row>
    <row r="5" spans="1:23" x14ac:dyDescent="0.25">
      <c r="A5">
        <v>8</v>
      </c>
      <c r="B5" s="28">
        <v>2095</v>
      </c>
      <c r="C5">
        <f>IFERROR(VLOOKUP(A5,'2016W24'!$C:$C,1,0),"No")</f>
        <v>8</v>
      </c>
      <c r="D5" s="28">
        <v>2229</v>
      </c>
      <c r="E5">
        <f>IFERROR(VLOOKUP(A5,'2016W25'!C:C,1,0),"No")</f>
        <v>8</v>
      </c>
      <c r="F5" s="7" t="str">
        <f t="shared" si="0"/>
        <v>No</v>
      </c>
      <c r="G5" s="8" t="str">
        <f t="shared" si="1"/>
        <v/>
      </c>
      <c r="H5" s="8" t="str">
        <f t="shared" si="2"/>
        <v>No</v>
      </c>
      <c r="I5" s="8" t="str">
        <f t="shared" si="3"/>
        <v/>
      </c>
      <c r="J5" s="8" t="str">
        <f t="shared" si="4"/>
        <v>Yes</v>
      </c>
      <c r="K5" s="8">
        <f t="shared" si="5"/>
        <v>134</v>
      </c>
      <c r="L5" s="8" t="str">
        <f t="shared" si="6"/>
        <v>No</v>
      </c>
      <c r="M5" s="8" t="str">
        <f t="shared" si="7"/>
        <v/>
      </c>
      <c r="N5" s="7" t="str">
        <f t="shared" si="8"/>
        <v>Yes</v>
      </c>
      <c r="O5" s="8">
        <f t="shared" si="9"/>
        <v>134</v>
      </c>
      <c r="P5" s="7" t="str">
        <f t="shared" si="10"/>
        <v>No</v>
      </c>
      <c r="Q5" s="8" t="str">
        <f t="shared" si="11"/>
        <v/>
      </c>
      <c r="S5" s="18" t="s">
        <v>22</v>
      </c>
      <c r="T5" s="19" t="s">
        <v>43</v>
      </c>
      <c r="U5" s="19" t="s">
        <v>24</v>
      </c>
      <c r="V5" s="16"/>
      <c r="W5" s="20"/>
    </row>
    <row r="6" spans="1:23" x14ac:dyDescent="0.25">
      <c r="A6">
        <v>9</v>
      </c>
      <c r="B6" s="28">
        <v>17</v>
      </c>
      <c r="C6">
        <f>IFERROR(VLOOKUP(A6,'2016W24'!$C:$C,1,0),"No")</f>
        <v>9</v>
      </c>
      <c r="D6" s="28">
        <v>17</v>
      </c>
      <c r="E6">
        <f>IFERROR(VLOOKUP(A6,'2016W25'!C:C,1,0),"No")</f>
        <v>9</v>
      </c>
      <c r="F6" s="7" t="str">
        <f t="shared" si="0"/>
        <v>No</v>
      </c>
      <c r="G6" s="8" t="str">
        <f t="shared" si="1"/>
        <v/>
      </c>
      <c r="H6" s="8" t="str">
        <f t="shared" si="2"/>
        <v>No</v>
      </c>
      <c r="I6" s="8" t="str">
        <f t="shared" si="3"/>
        <v/>
      </c>
      <c r="J6" s="8" t="str">
        <f t="shared" si="4"/>
        <v>Yes</v>
      </c>
      <c r="K6" s="8">
        <f t="shared" si="5"/>
        <v>0</v>
      </c>
      <c r="L6" s="8" t="str">
        <f t="shared" si="6"/>
        <v>No</v>
      </c>
      <c r="M6" s="8" t="str">
        <f t="shared" si="7"/>
        <v/>
      </c>
      <c r="N6" s="7" t="str">
        <f t="shared" si="8"/>
        <v>No</v>
      </c>
      <c r="O6" s="8" t="str">
        <f t="shared" si="9"/>
        <v/>
      </c>
      <c r="P6" s="7" t="str">
        <f t="shared" si="10"/>
        <v>Yes</v>
      </c>
      <c r="Q6" s="8">
        <f t="shared" si="11"/>
        <v>0</v>
      </c>
      <c r="S6" s="12" t="s">
        <v>41</v>
      </c>
      <c r="T6" s="13">
        <f>-COUNTIF($F:$F,"=Yes")</f>
        <v>0</v>
      </c>
      <c r="U6" s="14">
        <f>SUM(G:G)</f>
        <v>0</v>
      </c>
      <c r="V6" s="16"/>
      <c r="W6" s="17"/>
    </row>
    <row r="7" spans="1:23" x14ac:dyDescent="0.25">
      <c r="A7">
        <v>10</v>
      </c>
      <c r="B7" s="28">
        <v>697</v>
      </c>
      <c r="C7">
        <f>IFERROR(VLOOKUP(A7,'2016W24'!$C:$C,1,0),"No")</f>
        <v>10</v>
      </c>
      <c r="D7" s="28">
        <v>752</v>
      </c>
      <c r="E7">
        <f>IFERROR(VLOOKUP(A7,'2016W25'!C:C,1,0),"No")</f>
        <v>10</v>
      </c>
      <c r="F7" s="7" t="str">
        <f t="shared" si="0"/>
        <v>No</v>
      </c>
      <c r="G7" s="8" t="str">
        <f t="shared" si="1"/>
        <v/>
      </c>
      <c r="H7" s="8" t="str">
        <f t="shared" si="2"/>
        <v>No</v>
      </c>
      <c r="I7" s="8" t="str">
        <f t="shared" si="3"/>
        <v/>
      </c>
      <c r="J7" s="8" t="str">
        <f t="shared" si="4"/>
        <v>Yes</v>
      </c>
      <c r="K7" s="8">
        <f t="shared" si="5"/>
        <v>55</v>
      </c>
      <c r="L7" s="8" t="str">
        <f t="shared" si="6"/>
        <v>No</v>
      </c>
      <c r="M7" s="8" t="str">
        <f t="shared" si="7"/>
        <v/>
      </c>
      <c r="N7" s="7" t="str">
        <f t="shared" si="8"/>
        <v>Yes</v>
      </c>
      <c r="O7" s="8">
        <f t="shared" si="9"/>
        <v>55</v>
      </c>
      <c r="P7" s="7" t="str">
        <f t="shared" si="10"/>
        <v>No</v>
      </c>
      <c r="Q7" s="8" t="str">
        <f t="shared" si="11"/>
        <v/>
      </c>
      <c r="S7" s="12" t="s">
        <v>16</v>
      </c>
      <c r="T7" s="13">
        <f>-COUNTIF($L:$L,"=Yes")</f>
        <v>-4</v>
      </c>
      <c r="U7" s="14">
        <f>SUM(M:M)</f>
        <v>-265</v>
      </c>
      <c r="V7" s="16"/>
      <c r="W7" s="17"/>
    </row>
    <row r="8" spans="1:23" x14ac:dyDescent="0.25">
      <c r="A8">
        <v>12</v>
      </c>
      <c r="B8" s="28">
        <v>105</v>
      </c>
      <c r="C8">
        <f>IFERROR(VLOOKUP(A8,'2016W24'!$C:$C,1,0),"No")</f>
        <v>12</v>
      </c>
      <c r="D8" s="28">
        <v>105</v>
      </c>
      <c r="E8">
        <f>IFERROR(VLOOKUP(A8,'2016W25'!C:C,1,0),"No")</f>
        <v>12</v>
      </c>
      <c r="F8" s="7" t="str">
        <f t="shared" si="0"/>
        <v>No</v>
      </c>
      <c r="G8" s="8" t="str">
        <f t="shared" si="1"/>
        <v/>
      </c>
      <c r="H8" s="8" t="str">
        <f t="shared" si="2"/>
        <v>No</v>
      </c>
      <c r="I8" s="8" t="str">
        <f t="shared" si="3"/>
        <v/>
      </c>
      <c r="J8" s="8" t="str">
        <f t="shared" si="4"/>
        <v>Yes</v>
      </c>
      <c r="K8" s="8">
        <f t="shared" si="5"/>
        <v>0</v>
      </c>
      <c r="L8" s="8" t="str">
        <f t="shared" si="6"/>
        <v>No</v>
      </c>
      <c r="M8" s="8" t="str">
        <f t="shared" si="7"/>
        <v/>
      </c>
      <c r="N8" s="7" t="str">
        <f t="shared" si="8"/>
        <v>No</v>
      </c>
      <c r="O8" s="8" t="str">
        <f t="shared" si="9"/>
        <v/>
      </c>
      <c r="P8" s="7" t="str">
        <f t="shared" si="10"/>
        <v>Yes</v>
      </c>
      <c r="Q8" s="8">
        <f t="shared" si="11"/>
        <v>0</v>
      </c>
      <c r="S8" s="12" t="s">
        <v>20</v>
      </c>
      <c r="T8" s="13">
        <f>COUNTIF($P:$P,"=Yes")</f>
        <v>34</v>
      </c>
      <c r="U8" s="14">
        <f>SUM(Q:Q)</f>
        <v>0</v>
      </c>
      <c r="V8" s="16"/>
      <c r="W8" s="17"/>
    </row>
    <row r="9" spans="1:23" x14ac:dyDescent="0.25">
      <c r="A9">
        <v>13</v>
      </c>
      <c r="B9" s="28">
        <v>1044</v>
      </c>
      <c r="C9">
        <f>IFERROR(VLOOKUP(A9,'2016W24'!$C:$C,1,0),"No")</f>
        <v>13</v>
      </c>
      <c r="D9" s="28">
        <v>946</v>
      </c>
      <c r="E9">
        <f>IFERROR(VLOOKUP(A9,'2016W25'!C:C,1,0),"No")</f>
        <v>13</v>
      </c>
      <c r="F9" s="7" t="str">
        <f t="shared" si="0"/>
        <v>No</v>
      </c>
      <c r="G9" s="8" t="str">
        <f t="shared" si="1"/>
        <v/>
      </c>
      <c r="H9" s="8" t="str">
        <f t="shared" si="2"/>
        <v>No</v>
      </c>
      <c r="I9" s="8" t="str">
        <f t="shared" si="3"/>
        <v/>
      </c>
      <c r="J9" s="8" t="str">
        <f t="shared" si="4"/>
        <v>Yes</v>
      </c>
      <c r="K9" s="8">
        <f t="shared" si="5"/>
        <v>-98</v>
      </c>
      <c r="L9" s="8" t="str">
        <f t="shared" si="6"/>
        <v>Yes</v>
      </c>
      <c r="M9" s="8">
        <f t="shared" si="7"/>
        <v>-98</v>
      </c>
      <c r="N9" s="7" t="str">
        <f t="shared" si="8"/>
        <v>No</v>
      </c>
      <c r="O9" s="8" t="str">
        <f t="shared" si="9"/>
        <v/>
      </c>
      <c r="P9" s="7" t="str">
        <f t="shared" si="10"/>
        <v>No</v>
      </c>
      <c r="Q9" s="8" t="str">
        <f t="shared" si="11"/>
        <v/>
      </c>
      <c r="S9" s="12" t="s">
        <v>18</v>
      </c>
      <c r="T9" s="13">
        <f>COUNTIF($N:$N,"=Yes")</f>
        <v>8</v>
      </c>
      <c r="U9" s="14">
        <f>SUM(O:O)</f>
        <v>403</v>
      </c>
      <c r="V9" s="16"/>
      <c r="W9" s="17"/>
    </row>
    <row r="10" spans="1:23" ht="15.75" thickBot="1" x14ac:dyDescent="0.3">
      <c r="A10">
        <v>14</v>
      </c>
      <c r="B10" s="28">
        <v>67</v>
      </c>
      <c r="C10">
        <f>IFERROR(VLOOKUP(A10,'2016W24'!$C:$C,1,0),"No")</f>
        <v>14</v>
      </c>
      <c r="D10" s="28">
        <v>67</v>
      </c>
      <c r="E10">
        <f>IFERROR(VLOOKUP(A10,'2016W25'!C:C,1,0),"No")</f>
        <v>14</v>
      </c>
      <c r="F10" s="7" t="str">
        <f t="shared" si="0"/>
        <v>No</v>
      </c>
      <c r="G10" s="8" t="str">
        <f t="shared" si="1"/>
        <v/>
      </c>
      <c r="H10" s="8" t="str">
        <f t="shared" si="2"/>
        <v>No</v>
      </c>
      <c r="I10" s="8" t="str">
        <f t="shared" si="3"/>
        <v/>
      </c>
      <c r="J10" s="8" t="str">
        <f t="shared" si="4"/>
        <v>Yes</v>
      </c>
      <c r="K10" s="8">
        <f t="shared" si="5"/>
        <v>0</v>
      </c>
      <c r="L10" s="8" t="str">
        <f t="shared" si="6"/>
        <v>No</v>
      </c>
      <c r="M10" s="8" t="str">
        <f t="shared" si="7"/>
        <v/>
      </c>
      <c r="N10" s="7" t="str">
        <f t="shared" si="8"/>
        <v>No</v>
      </c>
      <c r="O10" s="8" t="str">
        <f t="shared" si="9"/>
        <v/>
      </c>
      <c r="P10" s="7" t="str">
        <f t="shared" si="10"/>
        <v>Yes</v>
      </c>
      <c r="Q10" s="8">
        <f t="shared" si="11"/>
        <v>0</v>
      </c>
      <c r="S10" s="21" t="s">
        <v>42</v>
      </c>
      <c r="T10" s="22">
        <f>COUNTIF($H:$H,"=Yes")</f>
        <v>0</v>
      </c>
      <c r="U10" s="23">
        <f>SUM(I:I)</f>
        <v>0</v>
      </c>
      <c r="V10" s="24"/>
      <c r="W10" s="25"/>
    </row>
    <row r="11" spans="1:23" x14ac:dyDescent="0.25">
      <c r="A11">
        <v>15</v>
      </c>
      <c r="B11" s="28">
        <v>79</v>
      </c>
      <c r="C11">
        <f>IFERROR(VLOOKUP(A11,'2016W24'!$C:$C,1,0),"No")</f>
        <v>15</v>
      </c>
      <c r="D11" s="28">
        <v>79</v>
      </c>
      <c r="E11">
        <f>IFERROR(VLOOKUP(A11,'2016W25'!C:C,1,0),"No")</f>
        <v>15</v>
      </c>
      <c r="F11" s="7" t="str">
        <f t="shared" si="0"/>
        <v>No</v>
      </c>
      <c r="G11" s="8" t="str">
        <f t="shared" si="1"/>
        <v/>
      </c>
      <c r="H11" s="8" t="str">
        <f t="shared" si="2"/>
        <v>No</v>
      </c>
      <c r="I11" s="8" t="str">
        <f t="shared" si="3"/>
        <v/>
      </c>
      <c r="J11" s="8" t="str">
        <f t="shared" si="4"/>
        <v>Yes</v>
      </c>
      <c r="K11" s="8">
        <f t="shared" si="5"/>
        <v>0</v>
      </c>
      <c r="L11" s="8" t="str">
        <f t="shared" si="6"/>
        <v>No</v>
      </c>
      <c r="M11" s="8" t="str">
        <f t="shared" si="7"/>
        <v/>
      </c>
      <c r="N11" s="7" t="str">
        <f t="shared" si="8"/>
        <v>No</v>
      </c>
      <c r="O11" s="8" t="str">
        <f t="shared" si="9"/>
        <v/>
      </c>
      <c r="P11" s="7" t="str">
        <f t="shared" si="10"/>
        <v>Yes</v>
      </c>
      <c r="Q11" s="8">
        <f t="shared" si="11"/>
        <v>0</v>
      </c>
    </row>
    <row r="12" spans="1:23" x14ac:dyDescent="0.25">
      <c r="A12">
        <v>16</v>
      </c>
      <c r="B12" s="28">
        <v>24</v>
      </c>
      <c r="C12">
        <f>IFERROR(VLOOKUP(A12,'2016W24'!$C:$C,1,0),"No")</f>
        <v>16</v>
      </c>
      <c r="D12" s="28">
        <v>24</v>
      </c>
      <c r="E12">
        <f>IFERROR(VLOOKUP(A12,'2016W25'!C:C,1,0),"No")</f>
        <v>16</v>
      </c>
      <c r="F12" s="7" t="str">
        <f t="shared" si="0"/>
        <v>No</v>
      </c>
      <c r="G12" s="8" t="str">
        <f t="shared" si="1"/>
        <v/>
      </c>
      <c r="H12" s="8" t="str">
        <f t="shared" si="2"/>
        <v>No</v>
      </c>
      <c r="I12" s="8" t="str">
        <f t="shared" si="3"/>
        <v/>
      </c>
      <c r="J12" s="8" t="str">
        <f t="shared" si="4"/>
        <v>Yes</v>
      </c>
      <c r="K12" s="8">
        <f t="shared" si="5"/>
        <v>0</v>
      </c>
      <c r="L12" s="8" t="str">
        <f t="shared" si="6"/>
        <v>No</v>
      </c>
      <c r="M12" s="8" t="str">
        <f t="shared" si="7"/>
        <v/>
      </c>
      <c r="N12" s="7" t="str">
        <f t="shared" si="8"/>
        <v>No</v>
      </c>
      <c r="O12" s="8" t="str">
        <f t="shared" si="9"/>
        <v/>
      </c>
      <c r="P12" s="7" t="str">
        <f t="shared" si="10"/>
        <v>Yes</v>
      </c>
      <c r="Q12" s="8">
        <f t="shared" si="11"/>
        <v>0</v>
      </c>
    </row>
    <row r="13" spans="1:23" x14ac:dyDescent="0.25">
      <c r="A13">
        <v>17</v>
      </c>
      <c r="B13" s="28">
        <v>119</v>
      </c>
      <c r="C13">
        <f>IFERROR(VLOOKUP(A13,'2016W24'!$C:$C,1,0),"No")</f>
        <v>17</v>
      </c>
      <c r="D13" s="28">
        <v>119</v>
      </c>
      <c r="E13">
        <f>IFERROR(VLOOKUP(A13,'2016W25'!C:C,1,0),"No")</f>
        <v>17</v>
      </c>
      <c r="F13" s="7" t="str">
        <f t="shared" si="0"/>
        <v>No</v>
      </c>
      <c r="G13" s="8" t="str">
        <f t="shared" si="1"/>
        <v/>
      </c>
      <c r="H13" s="8" t="str">
        <f t="shared" si="2"/>
        <v>No</v>
      </c>
      <c r="I13" s="8" t="str">
        <f t="shared" si="3"/>
        <v/>
      </c>
      <c r="J13" s="8" t="str">
        <f t="shared" si="4"/>
        <v>Yes</v>
      </c>
      <c r="K13" s="8">
        <f t="shared" si="5"/>
        <v>0</v>
      </c>
      <c r="L13" s="8" t="str">
        <f t="shared" si="6"/>
        <v>No</v>
      </c>
      <c r="M13" s="8" t="str">
        <f t="shared" si="7"/>
        <v/>
      </c>
      <c r="N13" s="7" t="str">
        <f t="shared" si="8"/>
        <v>No</v>
      </c>
      <c r="O13" s="8" t="str">
        <f t="shared" si="9"/>
        <v/>
      </c>
      <c r="P13" s="7" t="str">
        <f t="shared" si="10"/>
        <v>Yes</v>
      </c>
      <c r="Q13" s="8">
        <f t="shared" si="11"/>
        <v>0</v>
      </c>
    </row>
    <row r="14" spans="1:23" x14ac:dyDescent="0.25">
      <c r="A14">
        <v>18</v>
      </c>
      <c r="B14" s="28">
        <v>1145</v>
      </c>
      <c r="C14">
        <f>IFERROR(VLOOKUP(A14,'2016W24'!$C:$C,1,0),"No")</f>
        <v>18</v>
      </c>
      <c r="D14" s="28">
        <v>1205</v>
      </c>
      <c r="E14">
        <f>IFERROR(VLOOKUP(A14,'2016W25'!C:C,1,0),"No")</f>
        <v>18</v>
      </c>
      <c r="F14" s="7" t="str">
        <f t="shared" si="0"/>
        <v>No</v>
      </c>
      <c r="G14" s="8" t="str">
        <f t="shared" si="1"/>
        <v/>
      </c>
      <c r="H14" s="8" t="str">
        <f t="shared" si="2"/>
        <v>No</v>
      </c>
      <c r="I14" s="8" t="str">
        <f t="shared" si="3"/>
        <v/>
      </c>
      <c r="J14" s="8" t="str">
        <f t="shared" si="4"/>
        <v>Yes</v>
      </c>
      <c r="K14" s="8">
        <f t="shared" si="5"/>
        <v>60</v>
      </c>
      <c r="L14" s="8" t="str">
        <f t="shared" si="6"/>
        <v>No</v>
      </c>
      <c r="M14" s="8" t="str">
        <f t="shared" si="7"/>
        <v/>
      </c>
      <c r="N14" s="7" t="str">
        <f t="shared" si="8"/>
        <v>Yes</v>
      </c>
      <c r="O14" s="8">
        <f t="shared" si="9"/>
        <v>60</v>
      </c>
      <c r="P14" s="7" t="str">
        <f t="shared" si="10"/>
        <v>No</v>
      </c>
      <c r="Q14" s="8" t="str">
        <f t="shared" si="11"/>
        <v/>
      </c>
    </row>
    <row r="15" spans="1:23" x14ac:dyDescent="0.25">
      <c r="A15">
        <v>19</v>
      </c>
      <c r="B15" s="28">
        <v>2</v>
      </c>
      <c r="C15">
        <f>IFERROR(VLOOKUP(A15,'2016W24'!$C:$C,1,0),"No")</f>
        <v>19</v>
      </c>
      <c r="D15" s="28">
        <v>2</v>
      </c>
      <c r="E15">
        <f>IFERROR(VLOOKUP(A15,'2016W25'!C:C,1,0),"No")</f>
        <v>19</v>
      </c>
      <c r="F15" s="7" t="str">
        <f t="shared" si="0"/>
        <v>No</v>
      </c>
      <c r="G15" s="8" t="str">
        <f t="shared" si="1"/>
        <v/>
      </c>
      <c r="H15" s="8" t="str">
        <f t="shared" si="2"/>
        <v>No</v>
      </c>
      <c r="I15" s="8" t="str">
        <f t="shared" si="3"/>
        <v/>
      </c>
      <c r="J15" s="8" t="str">
        <f t="shared" si="4"/>
        <v>Yes</v>
      </c>
      <c r="K15" s="8">
        <f t="shared" si="5"/>
        <v>0</v>
      </c>
      <c r="L15" s="8" t="str">
        <f t="shared" si="6"/>
        <v>No</v>
      </c>
      <c r="M15" s="8" t="str">
        <f t="shared" si="7"/>
        <v/>
      </c>
      <c r="N15" s="7" t="str">
        <f t="shared" si="8"/>
        <v>No</v>
      </c>
      <c r="O15" s="8" t="str">
        <f t="shared" si="9"/>
        <v/>
      </c>
      <c r="P15" s="7" t="str">
        <f t="shared" si="10"/>
        <v>Yes</v>
      </c>
      <c r="Q15" s="8">
        <f t="shared" si="11"/>
        <v>0</v>
      </c>
    </row>
    <row r="16" spans="1:23" x14ac:dyDescent="0.25">
      <c r="A16">
        <v>20</v>
      </c>
      <c r="B16" s="28">
        <v>143</v>
      </c>
      <c r="C16">
        <f>IFERROR(VLOOKUP(A16,'2016W24'!$C:$C,1,0),"No")</f>
        <v>20</v>
      </c>
      <c r="D16" s="28">
        <v>186</v>
      </c>
      <c r="E16">
        <f>IFERROR(VLOOKUP(A16,'2016W25'!C:C,1,0),"No")</f>
        <v>20</v>
      </c>
      <c r="F16" s="7" t="str">
        <f t="shared" si="0"/>
        <v>No</v>
      </c>
      <c r="G16" s="8" t="str">
        <f t="shared" si="1"/>
        <v/>
      </c>
      <c r="H16" s="8" t="str">
        <f t="shared" si="2"/>
        <v>No</v>
      </c>
      <c r="I16" s="8" t="str">
        <f t="shared" si="3"/>
        <v/>
      </c>
      <c r="J16" s="8" t="str">
        <f t="shared" si="4"/>
        <v>Yes</v>
      </c>
      <c r="K16" s="8">
        <f t="shared" si="5"/>
        <v>43</v>
      </c>
      <c r="L16" s="8" t="str">
        <f t="shared" si="6"/>
        <v>No</v>
      </c>
      <c r="M16" s="8" t="str">
        <f t="shared" si="7"/>
        <v/>
      </c>
      <c r="N16" s="7" t="str">
        <f t="shared" si="8"/>
        <v>Yes</v>
      </c>
      <c r="O16" s="8">
        <f t="shared" si="9"/>
        <v>43</v>
      </c>
      <c r="P16" s="7" t="str">
        <f t="shared" si="10"/>
        <v>No</v>
      </c>
      <c r="Q16" s="8" t="str">
        <f t="shared" si="11"/>
        <v/>
      </c>
    </row>
    <row r="17" spans="1:17" x14ac:dyDescent="0.25">
      <c r="A17">
        <v>21</v>
      </c>
      <c r="B17" s="28">
        <v>137</v>
      </c>
      <c r="C17">
        <f>IFERROR(VLOOKUP(A17,'2016W24'!$C:$C,1,0),"No")</f>
        <v>21</v>
      </c>
      <c r="D17" s="28">
        <v>137</v>
      </c>
      <c r="E17">
        <f>IFERROR(VLOOKUP(A17,'2016W25'!C:C,1,0),"No")</f>
        <v>21</v>
      </c>
      <c r="F17" s="7" t="str">
        <f t="shared" si="0"/>
        <v>No</v>
      </c>
      <c r="G17" s="8" t="str">
        <f t="shared" si="1"/>
        <v/>
      </c>
      <c r="H17" s="8" t="str">
        <f t="shared" si="2"/>
        <v>No</v>
      </c>
      <c r="I17" s="8" t="str">
        <f t="shared" si="3"/>
        <v/>
      </c>
      <c r="J17" s="8" t="str">
        <f t="shared" si="4"/>
        <v>Yes</v>
      </c>
      <c r="K17" s="8">
        <f t="shared" si="5"/>
        <v>0</v>
      </c>
      <c r="L17" s="8" t="str">
        <f t="shared" si="6"/>
        <v>No</v>
      </c>
      <c r="M17" s="8" t="str">
        <f t="shared" si="7"/>
        <v/>
      </c>
      <c r="N17" s="7" t="str">
        <f t="shared" si="8"/>
        <v>No</v>
      </c>
      <c r="O17" s="8" t="str">
        <f t="shared" si="9"/>
        <v/>
      </c>
      <c r="P17" s="7" t="str">
        <f t="shared" si="10"/>
        <v>Yes</v>
      </c>
      <c r="Q17" s="8">
        <f t="shared" si="11"/>
        <v>0</v>
      </c>
    </row>
    <row r="18" spans="1:17" x14ac:dyDescent="0.25">
      <c r="A18">
        <v>23</v>
      </c>
      <c r="B18" s="28">
        <v>776</v>
      </c>
      <c r="C18">
        <f>IFERROR(VLOOKUP(A18,'2016W24'!$C:$C,1,0),"No")</f>
        <v>23</v>
      </c>
      <c r="D18" s="28">
        <v>749</v>
      </c>
      <c r="E18">
        <f>IFERROR(VLOOKUP(A18,'2016W25'!C:C,1,0),"No")</f>
        <v>23</v>
      </c>
      <c r="F18" s="7" t="str">
        <f t="shared" si="0"/>
        <v>No</v>
      </c>
      <c r="G18" s="8" t="str">
        <f t="shared" si="1"/>
        <v/>
      </c>
      <c r="H18" s="8" t="str">
        <f t="shared" si="2"/>
        <v>No</v>
      </c>
      <c r="I18" s="8" t="str">
        <f t="shared" si="3"/>
        <v/>
      </c>
      <c r="J18" s="8" t="str">
        <f t="shared" si="4"/>
        <v>Yes</v>
      </c>
      <c r="K18" s="8">
        <f t="shared" si="5"/>
        <v>-27</v>
      </c>
      <c r="L18" s="8" t="str">
        <f t="shared" si="6"/>
        <v>Yes</v>
      </c>
      <c r="M18" s="8">
        <f t="shared" si="7"/>
        <v>-27</v>
      </c>
      <c r="N18" s="7" t="str">
        <f t="shared" si="8"/>
        <v>No</v>
      </c>
      <c r="O18" s="8" t="str">
        <f t="shared" si="9"/>
        <v/>
      </c>
      <c r="P18" s="7" t="str">
        <f t="shared" si="10"/>
        <v>No</v>
      </c>
      <c r="Q18" s="8" t="str">
        <f t="shared" si="11"/>
        <v/>
      </c>
    </row>
    <row r="19" spans="1:17" x14ac:dyDescent="0.25">
      <c r="A19">
        <v>25</v>
      </c>
      <c r="B19" s="28">
        <v>80</v>
      </c>
      <c r="C19">
        <f>IFERROR(VLOOKUP(A19,'2016W24'!$C:$C,1,0),"No")</f>
        <v>25</v>
      </c>
      <c r="D19" s="28">
        <v>80</v>
      </c>
      <c r="E19">
        <f>IFERROR(VLOOKUP(A19,'2016W25'!C:C,1,0),"No")</f>
        <v>25</v>
      </c>
      <c r="F19" s="7" t="str">
        <f t="shared" si="0"/>
        <v>No</v>
      </c>
      <c r="G19" s="8" t="str">
        <f t="shared" si="1"/>
        <v/>
      </c>
      <c r="H19" s="8" t="str">
        <f t="shared" si="2"/>
        <v>No</v>
      </c>
      <c r="I19" s="8" t="str">
        <f t="shared" si="3"/>
        <v/>
      </c>
      <c r="J19" s="8" t="str">
        <f t="shared" si="4"/>
        <v>Yes</v>
      </c>
      <c r="K19" s="8">
        <f t="shared" si="5"/>
        <v>0</v>
      </c>
      <c r="L19" s="8" t="str">
        <f t="shared" si="6"/>
        <v>No</v>
      </c>
      <c r="M19" s="8" t="str">
        <f t="shared" si="7"/>
        <v/>
      </c>
      <c r="N19" s="7" t="str">
        <f t="shared" si="8"/>
        <v>No</v>
      </c>
      <c r="O19" s="8" t="str">
        <f t="shared" si="9"/>
        <v/>
      </c>
      <c r="P19" s="7" t="str">
        <f t="shared" si="10"/>
        <v>Yes</v>
      </c>
      <c r="Q19" s="8">
        <f t="shared" si="11"/>
        <v>0</v>
      </c>
    </row>
    <row r="20" spans="1:17" x14ac:dyDescent="0.25">
      <c r="A20">
        <v>26</v>
      </c>
      <c r="B20" s="28">
        <v>48</v>
      </c>
      <c r="C20">
        <f>IFERROR(VLOOKUP(A20,'2016W24'!$C:$C,1,0),"No")</f>
        <v>26</v>
      </c>
      <c r="D20" s="28">
        <v>48</v>
      </c>
      <c r="E20">
        <f>IFERROR(VLOOKUP(A20,'2016W25'!C:C,1,0),"No")</f>
        <v>26</v>
      </c>
      <c r="F20" s="7" t="str">
        <f t="shared" si="0"/>
        <v>No</v>
      </c>
      <c r="G20" s="8" t="str">
        <f t="shared" si="1"/>
        <v/>
      </c>
      <c r="H20" s="8" t="str">
        <f t="shared" si="2"/>
        <v>No</v>
      </c>
      <c r="I20" s="8" t="str">
        <f t="shared" si="3"/>
        <v/>
      </c>
      <c r="J20" s="8" t="str">
        <f t="shared" si="4"/>
        <v>Yes</v>
      </c>
      <c r="K20" s="8">
        <f t="shared" si="5"/>
        <v>0</v>
      </c>
      <c r="L20" s="8" t="str">
        <f t="shared" si="6"/>
        <v>No</v>
      </c>
      <c r="M20" s="8" t="str">
        <f t="shared" si="7"/>
        <v/>
      </c>
      <c r="N20" s="7" t="str">
        <f t="shared" si="8"/>
        <v>No</v>
      </c>
      <c r="O20" s="8" t="str">
        <f t="shared" si="9"/>
        <v/>
      </c>
      <c r="P20" s="7" t="str">
        <f t="shared" si="10"/>
        <v>Yes</v>
      </c>
      <c r="Q20" s="8">
        <f t="shared" si="11"/>
        <v>0</v>
      </c>
    </row>
    <row r="21" spans="1:17" x14ac:dyDescent="0.25">
      <c r="A21">
        <v>27</v>
      </c>
      <c r="B21" s="28">
        <v>170</v>
      </c>
      <c r="C21">
        <f>IFERROR(VLOOKUP(A21,'2016W24'!$C:$C,1,0),"No")</f>
        <v>27</v>
      </c>
      <c r="D21" s="28">
        <v>170</v>
      </c>
      <c r="E21">
        <f>IFERROR(VLOOKUP(A21,'2016W25'!C:C,1,0),"No")</f>
        <v>27</v>
      </c>
      <c r="F21" s="7" t="str">
        <f t="shared" si="0"/>
        <v>No</v>
      </c>
      <c r="G21" s="8" t="str">
        <f t="shared" si="1"/>
        <v/>
      </c>
      <c r="H21" s="8" t="str">
        <f t="shared" si="2"/>
        <v>No</v>
      </c>
      <c r="I21" s="8" t="str">
        <f t="shared" si="3"/>
        <v/>
      </c>
      <c r="J21" s="8" t="str">
        <f t="shared" si="4"/>
        <v>Yes</v>
      </c>
      <c r="K21" s="8">
        <f t="shared" si="5"/>
        <v>0</v>
      </c>
      <c r="L21" s="8" t="str">
        <f t="shared" si="6"/>
        <v>No</v>
      </c>
      <c r="M21" s="8" t="str">
        <f t="shared" si="7"/>
        <v/>
      </c>
      <c r="N21" s="7" t="str">
        <f t="shared" si="8"/>
        <v>No</v>
      </c>
      <c r="O21" s="8" t="str">
        <f t="shared" si="9"/>
        <v/>
      </c>
      <c r="P21" s="7" t="str">
        <f t="shared" si="10"/>
        <v>Yes</v>
      </c>
      <c r="Q21" s="8">
        <f t="shared" si="11"/>
        <v>0</v>
      </c>
    </row>
    <row r="22" spans="1:17" x14ac:dyDescent="0.25">
      <c r="A22">
        <v>29</v>
      </c>
      <c r="B22" s="28">
        <v>3</v>
      </c>
      <c r="C22">
        <f>IFERROR(VLOOKUP(A22,'2016W24'!$C:$C,1,0),"No")</f>
        <v>29</v>
      </c>
      <c r="D22" s="28">
        <v>3</v>
      </c>
      <c r="E22">
        <f>IFERROR(VLOOKUP(A22,'2016W25'!C:C,1,0),"No")</f>
        <v>29</v>
      </c>
      <c r="F22" s="7" t="str">
        <f t="shared" si="0"/>
        <v>No</v>
      </c>
      <c r="G22" s="8" t="str">
        <f t="shared" si="1"/>
        <v/>
      </c>
      <c r="H22" s="8" t="str">
        <f t="shared" si="2"/>
        <v>No</v>
      </c>
      <c r="I22" s="8" t="str">
        <f t="shared" si="3"/>
        <v/>
      </c>
      <c r="J22" s="8" t="str">
        <f t="shared" si="4"/>
        <v>Yes</v>
      </c>
      <c r="K22" s="8">
        <f t="shared" si="5"/>
        <v>0</v>
      </c>
      <c r="L22" s="8" t="str">
        <f t="shared" si="6"/>
        <v>No</v>
      </c>
      <c r="M22" s="8" t="str">
        <f t="shared" si="7"/>
        <v/>
      </c>
      <c r="N22" s="7" t="str">
        <f t="shared" si="8"/>
        <v>No</v>
      </c>
      <c r="O22" s="8" t="str">
        <f t="shared" si="9"/>
        <v/>
      </c>
      <c r="P22" s="7" t="str">
        <f t="shared" si="10"/>
        <v>Yes</v>
      </c>
      <c r="Q22" s="8">
        <f t="shared" si="11"/>
        <v>0</v>
      </c>
    </row>
    <row r="23" spans="1:17" x14ac:dyDescent="0.25">
      <c r="A23">
        <v>32</v>
      </c>
      <c r="B23" s="28">
        <v>-6</v>
      </c>
      <c r="C23">
        <f>IFERROR(VLOOKUP(A23,'2016W24'!$C:$C,1,0),"No")</f>
        <v>32</v>
      </c>
      <c r="D23" s="28">
        <v>-6</v>
      </c>
      <c r="E23">
        <f>IFERROR(VLOOKUP(A23,'2016W25'!C:C,1,0),"No")</f>
        <v>32</v>
      </c>
      <c r="F23" s="7" t="str">
        <f t="shared" si="0"/>
        <v>No</v>
      </c>
      <c r="G23" s="8" t="str">
        <f t="shared" si="1"/>
        <v/>
      </c>
      <c r="H23" s="8" t="str">
        <f t="shared" si="2"/>
        <v>No</v>
      </c>
      <c r="I23" s="8" t="str">
        <f t="shared" si="3"/>
        <v/>
      </c>
      <c r="J23" s="8" t="str">
        <f t="shared" si="4"/>
        <v>Yes</v>
      </c>
      <c r="K23" s="8">
        <f t="shared" si="5"/>
        <v>0</v>
      </c>
      <c r="L23" s="8" t="str">
        <f t="shared" si="6"/>
        <v>No</v>
      </c>
      <c r="M23" s="8" t="str">
        <f t="shared" si="7"/>
        <v/>
      </c>
      <c r="N23" s="7" t="str">
        <f t="shared" si="8"/>
        <v>No</v>
      </c>
      <c r="O23" s="8" t="str">
        <f t="shared" si="9"/>
        <v/>
      </c>
      <c r="P23" s="7" t="str">
        <f t="shared" si="10"/>
        <v>Yes</v>
      </c>
      <c r="Q23" s="8">
        <f t="shared" si="11"/>
        <v>0</v>
      </c>
    </row>
    <row r="24" spans="1:17" x14ac:dyDescent="0.25">
      <c r="A24">
        <v>33</v>
      </c>
      <c r="B24" s="28">
        <v>43</v>
      </c>
      <c r="C24">
        <f>IFERROR(VLOOKUP(A24,'2016W24'!$C:$C,1,0),"No")</f>
        <v>33</v>
      </c>
      <c r="D24" s="28">
        <v>43</v>
      </c>
      <c r="E24">
        <f>IFERROR(VLOOKUP(A24,'2016W25'!C:C,1,0),"No")</f>
        <v>33</v>
      </c>
      <c r="F24" s="7" t="str">
        <f t="shared" si="0"/>
        <v>No</v>
      </c>
      <c r="G24" s="8" t="str">
        <f t="shared" si="1"/>
        <v/>
      </c>
      <c r="H24" s="8" t="str">
        <f t="shared" si="2"/>
        <v>No</v>
      </c>
      <c r="I24" s="8" t="str">
        <f t="shared" si="3"/>
        <v/>
      </c>
      <c r="J24" s="8" t="str">
        <f t="shared" si="4"/>
        <v>Yes</v>
      </c>
      <c r="K24" s="8">
        <f t="shared" si="5"/>
        <v>0</v>
      </c>
      <c r="L24" s="8" t="str">
        <f t="shared" si="6"/>
        <v>No</v>
      </c>
      <c r="M24" s="8" t="str">
        <f t="shared" si="7"/>
        <v/>
      </c>
      <c r="N24" s="7" t="str">
        <f t="shared" si="8"/>
        <v>No</v>
      </c>
      <c r="O24" s="8" t="str">
        <f t="shared" si="9"/>
        <v/>
      </c>
      <c r="P24" s="7" t="str">
        <f t="shared" si="10"/>
        <v>Yes</v>
      </c>
      <c r="Q24" s="8">
        <f t="shared" si="11"/>
        <v>0</v>
      </c>
    </row>
    <row r="25" spans="1:17" x14ac:dyDescent="0.25">
      <c r="A25">
        <v>34</v>
      </c>
      <c r="B25" s="28">
        <v>172</v>
      </c>
      <c r="C25">
        <f>IFERROR(VLOOKUP(A25,'2016W24'!$C:$C,1,0),"No")</f>
        <v>34</v>
      </c>
      <c r="D25" s="28">
        <v>172</v>
      </c>
      <c r="E25">
        <f>IFERROR(VLOOKUP(A25,'2016W25'!C:C,1,0),"No")</f>
        <v>34</v>
      </c>
      <c r="F25" s="7" t="str">
        <f t="shared" si="0"/>
        <v>No</v>
      </c>
      <c r="G25" s="8" t="str">
        <f t="shared" si="1"/>
        <v/>
      </c>
      <c r="H25" s="8" t="str">
        <f t="shared" si="2"/>
        <v>No</v>
      </c>
      <c r="I25" s="8" t="str">
        <f t="shared" si="3"/>
        <v/>
      </c>
      <c r="J25" s="8" t="str">
        <f t="shared" si="4"/>
        <v>Yes</v>
      </c>
      <c r="K25" s="8">
        <f t="shared" si="5"/>
        <v>0</v>
      </c>
      <c r="L25" s="8" t="str">
        <f t="shared" si="6"/>
        <v>No</v>
      </c>
      <c r="M25" s="8" t="str">
        <f t="shared" si="7"/>
        <v/>
      </c>
      <c r="N25" s="7" t="str">
        <f t="shared" si="8"/>
        <v>No</v>
      </c>
      <c r="O25" s="8" t="str">
        <f t="shared" si="9"/>
        <v/>
      </c>
      <c r="P25" s="7" t="str">
        <f t="shared" si="10"/>
        <v>Yes</v>
      </c>
      <c r="Q25" s="8">
        <f t="shared" si="11"/>
        <v>0</v>
      </c>
    </row>
    <row r="26" spans="1:17" x14ac:dyDescent="0.25">
      <c r="A26">
        <v>35</v>
      </c>
      <c r="B26" s="28">
        <v>61</v>
      </c>
      <c r="C26">
        <f>IFERROR(VLOOKUP(A26,'2016W24'!$C:$C,1,0),"No")</f>
        <v>35</v>
      </c>
      <c r="D26" s="28">
        <v>61</v>
      </c>
      <c r="E26">
        <f>IFERROR(VLOOKUP(A26,'2016W25'!C:C,1,0),"No")</f>
        <v>35</v>
      </c>
      <c r="F26" s="7" t="str">
        <f t="shared" si="0"/>
        <v>No</v>
      </c>
      <c r="G26" s="8" t="str">
        <f t="shared" si="1"/>
        <v/>
      </c>
      <c r="H26" s="8" t="str">
        <f t="shared" si="2"/>
        <v>No</v>
      </c>
      <c r="I26" s="8" t="str">
        <f t="shared" si="3"/>
        <v/>
      </c>
      <c r="J26" s="8" t="str">
        <f t="shared" si="4"/>
        <v>Yes</v>
      </c>
      <c r="K26" s="8">
        <f t="shared" si="5"/>
        <v>0</v>
      </c>
      <c r="L26" s="8" t="str">
        <f t="shared" si="6"/>
        <v>No</v>
      </c>
      <c r="M26" s="8" t="str">
        <f t="shared" si="7"/>
        <v/>
      </c>
      <c r="N26" s="7" t="str">
        <f t="shared" si="8"/>
        <v>No</v>
      </c>
      <c r="O26" s="8" t="str">
        <f t="shared" si="9"/>
        <v/>
      </c>
      <c r="P26" s="7" t="str">
        <f t="shared" si="10"/>
        <v>Yes</v>
      </c>
      <c r="Q26" s="8">
        <f t="shared" si="11"/>
        <v>0</v>
      </c>
    </row>
    <row r="27" spans="1:17" x14ac:dyDescent="0.25">
      <c r="A27">
        <v>36</v>
      </c>
      <c r="B27" s="28">
        <v>3099</v>
      </c>
      <c r="C27">
        <f>IFERROR(VLOOKUP(A27,'2016W24'!$C:$C,1,0),"No")</f>
        <v>36</v>
      </c>
      <c r="D27" s="28">
        <v>2960</v>
      </c>
      <c r="E27">
        <f>IFERROR(VLOOKUP(A27,'2016W25'!C:C,1,0),"No")</f>
        <v>36</v>
      </c>
      <c r="F27" s="7" t="str">
        <f t="shared" si="0"/>
        <v>No</v>
      </c>
      <c r="G27" s="8" t="str">
        <f t="shared" si="1"/>
        <v/>
      </c>
      <c r="H27" s="8" t="str">
        <f t="shared" si="2"/>
        <v>No</v>
      </c>
      <c r="I27" s="8" t="str">
        <f t="shared" si="3"/>
        <v/>
      </c>
      <c r="J27" s="8" t="str">
        <f t="shared" si="4"/>
        <v>Yes</v>
      </c>
      <c r="K27" s="8">
        <f t="shared" si="5"/>
        <v>-139</v>
      </c>
      <c r="L27" s="8" t="str">
        <f t="shared" si="6"/>
        <v>Yes</v>
      </c>
      <c r="M27" s="8">
        <f t="shared" si="7"/>
        <v>-139</v>
      </c>
      <c r="N27" s="7" t="str">
        <f t="shared" si="8"/>
        <v>No</v>
      </c>
      <c r="O27" s="8" t="str">
        <f t="shared" si="9"/>
        <v/>
      </c>
      <c r="P27" s="7" t="str">
        <f t="shared" si="10"/>
        <v>No</v>
      </c>
      <c r="Q27" s="8" t="str">
        <f t="shared" si="11"/>
        <v/>
      </c>
    </row>
    <row r="28" spans="1:17" x14ac:dyDescent="0.25">
      <c r="A28">
        <v>37</v>
      </c>
      <c r="B28" s="28">
        <v>48</v>
      </c>
      <c r="C28">
        <f>IFERROR(VLOOKUP(A28,'2016W24'!$C:$C,1,0),"No")</f>
        <v>37</v>
      </c>
      <c r="D28" s="28">
        <v>48</v>
      </c>
      <c r="E28">
        <f>IFERROR(VLOOKUP(A28,'2016W25'!C:C,1,0),"No")</f>
        <v>37</v>
      </c>
      <c r="F28" s="7" t="str">
        <f t="shared" si="0"/>
        <v>No</v>
      </c>
      <c r="G28" s="8" t="str">
        <f t="shared" si="1"/>
        <v/>
      </c>
      <c r="H28" s="8" t="str">
        <f t="shared" si="2"/>
        <v>No</v>
      </c>
      <c r="I28" s="8" t="str">
        <f t="shared" si="3"/>
        <v/>
      </c>
      <c r="J28" s="8" t="str">
        <f t="shared" si="4"/>
        <v>Yes</v>
      </c>
      <c r="K28" s="8">
        <f t="shared" si="5"/>
        <v>0</v>
      </c>
      <c r="L28" s="8" t="str">
        <f t="shared" si="6"/>
        <v>No</v>
      </c>
      <c r="M28" s="8" t="str">
        <f t="shared" si="7"/>
        <v/>
      </c>
      <c r="N28" s="7" t="str">
        <f t="shared" si="8"/>
        <v>No</v>
      </c>
      <c r="O28" s="8" t="str">
        <f t="shared" si="9"/>
        <v/>
      </c>
      <c r="P28" s="7" t="str">
        <f t="shared" si="10"/>
        <v>Yes</v>
      </c>
      <c r="Q28" s="8">
        <f t="shared" si="11"/>
        <v>0</v>
      </c>
    </row>
    <row r="29" spans="1:17" x14ac:dyDescent="0.25">
      <c r="A29">
        <v>39</v>
      </c>
      <c r="B29" s="28">
        <v>19</v>
      </c>
      <c r="C29">
        <f>IFERROR(VLOOKUP(A29,'2016W24'!$C:$C,1,0),"No")</f>
        <v>39</v>
      </c>
      <c r="D29" s="28">
        <v>19</v>
      </c>
      <c r="E29">
        <f>IFERROR(VLOOKUP(A29,'2016W25'!C:C,1,0),"No")</f>
        <v>39</v>
      </c>
      <c r="F29" s="7" t="str">
        <f t="shared" si="0"/>
        <v>No</v>
      </c>
      <c r="G29" s="8" t="str">
        <f t="shared" si="1"/>
        <v/>
      </c>
      <c r="H29" s="8" t="str">
        <f t="shared" si="2"/>
        <v>No</v>
      </c>
      <c r="I29" s="8" t="str">
        <f t="shared" si="3"/>
        <v/>
      </c>
      <c r="J29" s="8" t="str">
        <f t="shared" si="4"/>
        <v>Yes</v>
      </c>
      <c r="K29" s="8">
        <f t="shared" si="5"/>
        <v>0</v>
      </c>
      <c r="L29" s="8" t="str">
        <f t="shared" si="6"/>
        <v>No</v>
      </c>
      <c r="M29" s="8" t="str">
        <f t="shared" si="7"/>
        <v/>
      </c>
      <c r="N29" s="7" t="str">
        <f t="shared" si="8"/>
        <v>No</v>
      </c>
      <c r="O29" s="8" t="str">
        <f t="shared" si="9"/>
        <v/>
      </c>
      <c r="P29" s="7" t="str">
        <f t="shared" si="10"/>
        <v>Yes</v>
      </c>
      <c r="Q29" s="8">
        <f t="shared" si="11"/>
        <v>0</v>
      </c>
    </row>
    <row r="30" spans="1:17" x14ac:dyDescent="0.25">
      <c r="A30">
        <v>40</v>
      </c>
      <c r="B30" s="28">
        <v>88</v>
      </c>
      <c r="C30">
        <f>IFERROR(VLOOKUP(A30,'2016W24'!$C:$C,1,0),"No")</f>
        <v>40</v>
      </c>
      <c r="D30" s="28">
        <v>88</v>
      </c>
      <c r="E30">
        <f>IFERROR(VLOOKUP(A30,'2016W25'!C:C,1,0),"No")</f>
        <v>40</v>
      </c>
      <c r="F30" s="7" t="str">
        <f t="shared" si="0"/>
        <v>No</v>
      </c>
      <c r="G30" s="8" t="str">
        <f t="shared" si="1"/>
        <v/>
      </c>
      <c r="H30" s="8" t="str">
        <f t="shared" si="2"/>
        <v>No</v>
      </c>
      <c r="I30" s="8" t="str">
        <f t="shared" si="3"/>
        <v/>
      </c>
      <c r="J30" s="8" t="str">
        <f t="shared" si="4"/>
        <v>Yes</v>
      </c>
      <c r="K30" s="8">
        <f t="shared" si="5"/>
        <v>0</v>
      </c>
      <c r="L30" s="8" t="str">
        <f t="shared" si="6"/>
        <v>No</v>
      </c>
      <c r="M30" s="8" t="str">
        <f t="shared" si="7"/>
        <v/>
      </c>
      <c r="N30" s="7" t="str">
        <f t="shared" si="8"/>
        <v>No</v>
      </c>
      <c r="O30" s="8" t="str">
        <f t="shared" si="9"/>
        <v/>
      </c>
      <c r="P30" s="7" t="str">
        <f t="shared" si="10"/>
        <v>Yes</v>
      </c>
      <c r="Q30" s="8">
        <f t="shared" si="11"/>
        <v>0</v>
      </c>
    </row>
    <row r="31" spans="1:17" x14ac:dyDescent="0.25">
      <c r="A31">
        <v>42</v>
      </c>
      <c r="B31" s="28">
        <v>96</v>
      </c>
      <c r="C31">
        <f>IFERROR(VLOOKUP(A31,'2016W24'!$C:$C,1,0),"No")</f>
        <v>42</v>
      </c>
      <c r="D31" s="28">
        <v>96</v>
      </c>
      <c r="E31">
        <f>IFERROR(VLOOKUP(A31,'2016W25'!C:C,1,0),"No")</f>
        <v>42</v>
      </c>
      <c r="F31" s="7" t="str">
        <f t="shared" si="0"/>
        <v>No</v>
      </c>
      <c r="G31" s="8" t="str">
        <f t="shared" si="1"/>
        <v/>
      </c>
      <c r="H31" s="8" t="str">
        <f t="shared" si="2"/>
        <v>No</v>
      </c>
      <c r="I31" s="8" t="str">
        <f t="shared" si="3"/>
        <v/>
      </c>
      <c r="J31" s="8" t="str">
        <f t="shared" si="4"/>
        <v>Yes</v>
      </c>
      <c r="K31" s="8">
        <f t="shared" si="5"/>
        <v>0</v>
      </c>
      <c r="L31" s="8" t="str">
        <f t="shared" si="6"/>
        <v>No</v>
      </c>
      <c r="M31" s="8" t="str">
        <f t="shared" si="7"/>
        <v/>
      </c>
      <c r="N31" s="7" t="str">
        <f t="shared" si="8"/>
        <v>No</v>
      </c>
      <c r="O31" s="8" t="str">
        <f t="shared" si="9"/>
        <v/>
      </c>
      <c r="P31" s="7" t="str">
        <f t="shared" si="10"/>
        <v>Yes</v>
      </c>
      <c r="Q31" s="8">
        <f t="shared" si="11"/>
        <v>0</v>
      </c>
    </row>
    <row r="32" spans="1:17" x14ac:dyDescent="0.25">
      <c r="A32">
        <v>43</v>
      </c>
      <c r="B32" s="28">
        <v>816</v>
      </c>
      <c r="C32">
        <f>IFERROR(VLOOKUP(A32,'2016W24'!$C:$C,1,0),"No")</f>
        <v>43</v>
      </c>
      <c r="D32" s="28">
        <v>816</v>
      </c>
      <c r="E32">
        <f>IFERROR(VLOOKUP(A32,'2016W25'!C:C,1,0),"No")</f>
        <v>43</v>
      </c>
      <c r="F32" s="7" t="str">
        <f t="shared" si="0"/>
        <v>No</v>
      </c>
      <c r="G32" s="8" t="str">
        <f t="shared" si="1"/>
        <v/>
      </c>
      <c r="H32" s="8" t="str">
        <f t="shared" si="2"/>
        <v>No</v>
      </c>
      <c r="I32" s="8" t="str">
        <f t="shared" si="3"/>
        <v/>
      </c>
      <c r="J32" s="8" t="str">
        <f t="shared" si="4"/>
        <v>Yes</v>
      </c>
      <c r="K32" s="8">
        <f t="shared" si="5"/>
        <v>0</v>
      </c>
      <c r="L32" s="8" t="str">
        <f t="shared" si="6"/>
        <v>No</v>
      </c>
      <c r="M32" s="8" t="str">
        <f t="shared" si="7"/>
        <v/>
      </c>
      <c r="N32" s="7" t="str">
        <f t="shared" si="8"/>
        <v>No</v>
      </c>
      <c r="O32" s="8" t="str">
        <f t="shared" si="9"/>
        <v/>
      </c>
      <c r="P32" s="7" t="str">
        <f t="shared" si="10"/>
        <v>Yes</v>
      </c>
      <c r="Q32" s="8">
        <f t="shared" si="11"/>
        <v>0</v>
      </c>
    </row>
    <row r="33" spans="1:17" x14ac:dyDescent="0.25">
      <c r="A33">
        <v>44</v>
      </c>
      <c r="B33" s="28">
        <v>72</v>
      </c>
      <c r="C33">
        <f>IFERROR(VLOOKUP(A33,'2016W24'!$C:$C,1,0),"No")</f>
        <v>44</v>
      </c>
      <c r="D33" s="28">
        <v>72</v>
      </c>
      <c r="E33">
        <f>IFERROR(VLOOKUP(A33,'2016W25'!C:C,1,0),"No")</f>
        <v>44</v>
      </c>
      <c r="F33" s="7" t="str">
        <f t="shared" si="0"/>
        <v>No</v>
      </c>
      <c r="G33" s="8" t="str">
        <f t="shared" si="1"/>
        <v/>
      </c>
      <c r="H33" s="8" t="str">
        <f t="shared" si="2"/>
        <v>No</v>
      </c>
      <c r="I33" s="8" t="str">
        <f t="shared" si="3"/>
        <v/>
      </c>
      <c r="J33" s="8" t="str">
        <f t="shared" si="4"/>
        <v>Yes</v>
      </c>
      <c r="K33" s="8">
        <f t="shared" si="5"/>
        <v>0</v>
      </c>
      <c r="L33" s="8" t="str">
        <f t="shared" si="6"/>
        <v>No</v>
      </c>
      <c r="M33" s="8" t="str">
        <f t="shared" si="7"/>
        <v/>
      </c>
      <c r="N33" s="7" t="str">
        <f t="shared" si="8"/>
        <v>No</v>
      </c>
      <c r="O33" s="8" t="str">
        <f t="shared" si="9"/>
        <v/>
      </c>
      <c r="P33" s="7" t="str">
        <f t="shared" si="10"/>
        <v>Yes</v>
      </c>
      <c r="Q33" s="8">
        <f t="shared" si="11"/>
        <v>0</v>
      </c>
    </row>
    <row r="34" spans="1:17" x14ac:dyDescent="0.25">
      <c r="A34">
        <v>46</v>
      </c>
      <c r="B34" s="28">
        <v>424</v>
      </c>
      <c r="C34">
        <f>IFERROR(VLOOKUP(A34,'2016W24'!$C:$C,1,0),"No")</f>
        <v>46</v>
      </c>
      <c r="D34" s="28">
        <v>479</v>
      </c>
      <c r="E34">
        <f>IFERROR(VLOOKUP(A34,'2016W25'!C:C,1,0),"No")</f>
        <v>46</v>
      </c>
      <c r="F34" s="7" t="str">
        <f t="shared" si="0"/>
        <v>No</v>
      </c>
      <c r="G34" s="8" t="str">
        <f t="shared" si="1"/>
        <v/>
      </c>
      <c r="H34" s="8" t="str">
        <f t="shared" si="2"/>
        <v>No</v>
      </c>
      <c r="I34" s="8" t="str">
        <f t="shared" si="3"/>
        <v/>
      </c>
      <c r="J34" s="8" t="str">
        <f t="shared" si="4"/>
        <v>Yes</v>
      </c>
      <c r="K34" s="8">
        <f t="shared" si="5"/>
        <v>55</v>
      </c>
      <c r="L34" s="8" t="str">
        <f t="shared" si="6"/>
        <v>No</v>
      </c>
      <c r="M34" s="8" t="str">
        <f t="shared" si="7"/>
        <v/>
      </c>
      <c r="N34" s="7" t="str">
        <f t="shared" si="8"/>
        <v>Yes</v>
      </c>
      <c r="O34" s="8">
        <f t="shared" si="9"/>
        <v>55</v>
      </c>
      <c r="P34" s="7" t="str">
        <f t="shared" si="10"/>
        <v>No</v>
      </c>
      <c r="Q34" s="8" t="str">
        <f t="shared" si="11"/>
        <v/>
      </c>
    </row>
    <row r="35" spans="1:17" x14ac:dyDescent="0.25">
      <c r="A35">
        <v>47</v>
      </c>
      <c r="B35" s="28">
        <v>23</v>
      </c>
      <c r="C35">
        <f>IFERROR(VLOOKUP(A35,'2016W24'!$C:$C,1,0),"No")</f>
        <v>47</v>
      </c>
      <c r="D35" s="28">
        <v>23</v>
      </c>
      <c r="E35">
        <f>IFERROR(VLOOKUP(A35,'2016W25'!C:C,1,0),"No")</f>
        <v>47</v>
      </c>
      <c r="F35" s="7" t="str">
        <f t="shared" si="0"/>
        <v>No</v>
      </c>
      <c r="G35" s="8" t="str">
        <f t="shared" si="1"/>
        <v/>
      </c>
      <c r="H35" s="8" t="str">
        <f t="shared" si="2"/>
        <v>No</v>
      </c>
      <c r="I35" s="8" t="str">
        <f t="shared" si="3"/>
        <v/>
      </c>
      <c r="J35" s="8" t="str">
        <f t="shared" si="4"/>
        <v>Yes</v>
      </c>
      <c r="K35" s="8">
        <f t="shared" si="5"/>
        <v>0</v>
      </c>
      <c r="L35" s="8" t="str">
        <f t="shared" si="6"/>
        <v>No</v>
      </c>
      <c r="M35" s="8" t="str">
        <f t="shared" si="7"/>
        <v/>
      </c>
      <c r="N35" s="7" t="str">
        <f t="shared" si="8"/>
        <v>No</v>
      </c>
      <c r="O35" s="8" t="str">
        <f t="shared" si="9"/>
        <v/>
      </c>
      <c r="P35" s="7" t="str">
        <f t="shared" si="10"/>
        <v>Yes</v>
      </c>
      <c r="Q35" s="8">
        <f t="shared" si="11"/>
        <v>0</v>
      </c>
    </row>
    <row r="36" spans="1:17" x14ac:dyDescent="0.25">
      <c r="A36">
        <v>49</v>
      </c>
      <c r="B36" s="28">
        <v>469</v>
      </c>
      <c r="C36">
        <f>IFERROR(VLOOKUP(A36,'2016W24'!$C:$C,1,0),"No")</f>
        <v>49</v>
      </c>
      <c r="D36" s="28">
        <v>469</v>
      </c>
      <c r="E36">
        <f>IFERROR(VLOOKUP(A36,'2016W25'!C:C,1,0),"No")</f>
        <v>49</v>
      </c>
      <c r="F36" s="7" t="str">
        <f t="shared" si="0"/>
        <v>No</v>
      </c>
      <c r="G36" s="8" t="str">
        <f t="shared" si="1"/>
        <v/>
      </c>
      <c r="H36" s="8" t="str">
        <f t="shared" si="2"/>
        <v>No</v>
      </c>
      <c r="I36" s="8" t="str">
        <f t="shared" si="3"/>
        <v/>
      </c>
      <c r="J36" s="8" t="str">
        <f t="shared" si="4"/>
        <v>Yes</v>
      </c>
      <c r="K36" s="8">
        <f t="shared" si="5"/>
        <v>0</v>
      </c>
      <c r="L36" s="8" t="str">
        <f t="shared" si="6"/>
        <v>No</v>
      </c>
      <c r="M36" s="8" t="str">
        <f t="shared" si="7"/>
        <v/>
      </c>
      <c r="N36" s="7" t="str">
        <f t="shared" si="8"/>
        <v>No</v>
      </c>
      <c r="O36" s="8" t="str">
        <f t="shared" si="9"/>
        <v/>
      </c>
      <c r="P36" s="7" t="str">
        <f t="shared" si="10"/>
        <v>Yes</v>
      </c>
      <c r="Q36" s="8">
        <f t="shared" si="11"/>
        <v>0</v>
      </c>
    </row>
    <row r="37" spans="1:17" x14ac:dyDescent="0.25">
      <c r="A37">
        <v>50</v>
      </c>
      <c r="B37" s="28">
        <v>187</v>
      </c>
      <c r="C37">
        <f>IFERROR(VLOOKUP(A37,'2016W24'!$C:$C,1,0),"No")</f>
        <v>50</v>
      </c>
      <c r="D37" s="28">
        <v>187</v>
      </c>
      <c r="E37">
        <f>IFERROR(VLOOKUP(A37,'2016W25'!C:C,1,0),"No")</f>
        <v>50</v>
      </c>
      <c r="F37" s="7" t="str">
        <f t="shared" si="0"/>
        <v>No</v>
      </c>
      <c r="G37" s="8" t="str">
        <f t="shared" si="1"/>
        <v/>
      </c>
      <c r="H37" s="8" t="str">
        <f t="shared" si="2"/>
        <v>No</v>
      </c>
      <c r="I37" s="8" t="str">
        <f t="shared" si="3"/>
        <v/>
      </c>
      <c r="J37" s="8" t="str">
        <f t="shared" si="4"/>
        <v>Yes</v>
      </c>
      <c r="K37" s="8">
        <f t="shared" si="5"/>
        <v>0</v>
      </c>
      <c r="L37" s="8" t="str">
        <f t="shared" si="6"/>
        <v>No</v>
      </c>
      <c r="M37" s="8" t="str">
        <f t="shared" si="7"/>
        <v/>
      </c>
      <c r="N37" s="7" t="str">
        <f t="shared" si="8"/>
        <v>No</v>
      </c>
      <c r="O37" s="8" t="str">
        <f t="shared" si="9"/>
        <v/>
      </c>
      <c r="P37" s="7" t="str">
        <f t="shared" si="10"/>
        <v>Yes</v>
      </c>
      <c r="Q37" s="8">
        <f t="shared" si="11"/>
        <v>0</v>
      </c>
    </row>
    <row r="38" spans="1:17" x14ac:dyDescent="0.25">
      <c r="A38">
        <v>51</v>
      </c>
      <c r="B38" s="28">
        <v>104</v>
      </c>
      <c r="C38">
        <f>IFERROR(VLOOKUP(A38,'2016W24'!$C:$C,1,0),"No")</f>
        <v>51</v>
      </c>
      <c r="D38" s="28">
        <v>104</v>
      </c>
      <c r="E38">
        <f>IFERROR(VLOOKUP(A38,'2016W25'!C:C,1,0),"No")</f>
        <v>51</v>
      </c>
      <c r="F38" s="7" t="str">
        <f t="shared" si="0"/>
        <v>No</v>
      </c>
      <c r="G38" s="8" t="str">
        <f t="shared" si="1"/>
        <v/>
      </c>
      <c r="H38" s="8" t="str">
        <f t="shared" si="2"/>
        <v>No</v>
      </c>
      <c r="I38" s="8" t="str">
        <f t="shared" si="3"/>
        <v/>
      </c>
      <c r="J38" s="8" t="str">
        <f t="shared" si="4"/>
        <v>Yes</v>
      </c>
      <c r="K38" s="8">
        <f t="shared" si="5"/>
        <v>0</v>
      </c>
      <c r="L38" s="8" t="str">
        <f t="shared" si="6"/>
        <v>No</v>
      </c>
      <c r="M38" s="8" t="str">
        <f t="shared" si="7"/>
        <v/>
      </c>
      <c r="N38" s="7" t="str">
        <f t="shared" si="8"/>
        <v>No</v>
      </c>
      <c r="O38" s="8" t="str">
        <f t="shared" si="9"/>
        <v/>
      </c>
      <c r="P38" s="7" t="str">
        <f t="shared" si="10"/>
        <v>Yes</v>
      </c>
      <c r="Q38" s="8">
        <f t="shared" si="11"/>
        <v>0</v>
      </c>
    </row>
    <row r="39" spans="1:17" x14ac:dyDescent="0.25">
      <c r="A39">
        <v>52</v>
      </c>
      <c r="B39" s="28">
        <v>2</v>
      </c>
      <c r="C39">
        <f>IFERROR(VLOOKUP(A39,'2016W24'!$C:$C,1,0),"No")</f>
        <v>52</v>
      </c>
      <c r="D39" s="28">
        <v>2</v>
      </c>
      <c r="E39">
        <f>IFERROR(VLOOKUP(A39,'2016W25'!C:C,1,0),"No")</f>
        <v>52</v>
      </c>
      <c r="F39" s="7" t="str">
        <f t="shared" si="0"/>
        <v>No</v>
      </c>
      <c r="G39" s="8" t="str">
        <f t="shared" si="1"/>
        <v/>
      </c>
      <c r="H39" s="8" t="str">
        <f t="shared" si="2"/>
        <v>No</v>
      </c>
      <c r="I39" s="8" t="str">
        <f t="shared" si="3"/>
        <v/>
      </c>
      <c r="J39" s="8" t="str">
        <f t="shared" si="4"/>
        <v>Yes</v>
      </c>
      <c r="K39" s="8">
        <f t="shared" si="5"/>
        <v>0</v>
      </c>
      <c r="L39" s="8" t="str">
        <f t="shared" si="6"/>
        <v>No</v>
      </c>
      <c r="M39" s="8" t="str">
        <f t="shared" si="7"/>
        <v/>
      </c>
      <c r="N39" s="7" t="str">
        <f t="shared" si="8"/>
        <v>No</v>
      </c>
      <c r="O39" s="8" t="str">
        <f t="shared" si="9"/>
        <v/>
      </c>
      <c r="P39" s="7" t="str">
        <f t="shared" si="10"/>
        <v>Yes</v>
      </c>
      <c r="Q39" s="8">
        <f t="shared" si="11"/>
        <v>0</v>
      </c>
    </row>
    <row r="40" spans="1:17" x14ac:dyDescent="0.25">
      <c r="A40">
        <v>53</v>
      </c>
      <c r="B40" s="28">
        <v>12</v>
      </c>
      <c r="C40">
        <f>IFERROR(VLOOKUP(A40,'2016W24'!$C:$C,1,0),"No")</f>
        <v>53</v>
      </c>
      <c r="D40" s="28">
        <v>12</v>
      </c>
      <c r="E40">
        <f>IFERROR(VLOOKUP(A40,'2016W25'!C:C,1,0),"No")</f>
        <v>53</v>
      </c>
      <c r="F40" s="7" t="str">
        <f t="shared" si="0"/>
        <v>No</v>
      </c>
      <c r="G40" s="8" t="str">
        <f t="shared" si="1"/>
        <v/>
      </c>
      <c r="H40" s="8" t="str">
        <f t="shared" si="2"/>
        <v>No</v>
      </c>
      <c r="I40" s="8" t="str">
        <f t="shared" si="3"/>
        <v/>
      </c>
      <c r="J40" s="8" t="str">
        <f t="shared" si="4"/>
        <v>Yes</v>
      </c>
      <c r="K40" s="8">
        <f t="shared" si="5"/>
        <v>0</v>
      </c>
      <c r="L40" s="8" t="str">
        <f t="shared" si="6"/>
        <v>No</v>
      </c>
      <c r="M40" s="8" t="str">
        <f t="shared" si="7"/>
        <v/>
      </c>
      <c r="N40" s="7" t="str">
        <f t="shared" si="8"/>
        <v>No</v>
      </c>
      <c r="O40" s="8" t="str">
        <f t="shared" si="9"/>
        <v/>
      </c>
      <c r="P40" s="7" t="str">
        <f t="shared" si="10"/>
        <v>Yes</v>
      </c>
      <c r="Q40" s="8">
        <f t="shared" si="11"/>
        <v>0</v>
      </c>
    </row>
    <row r="41" spans="1:17" x14ac:dyDescent="0.25">
      <c r="A41">
        <v>54</v>
      </c>
      <c r="B41" s="28">
        <v>100</v>
      </c>
      <c r="C41">
        <f>IFERROR(VLOOKUP(A41,'2016W24'!$C:$C,1,0),"No")</f>
        <v>54</v>
      </c>
      <c r="D41" s="28">
        <v>100</v>
      </c>
      <c r="E41">
        <f>IFERROR(VLOOKUP(A41,'2016W25'!C:C,1,0),"No")</f>
        <v>54</v>
      </c>
      <c r="F41" s="7" t="str">
        <f t="shared" si="0"/>
        <v>No</v>
      </c>
      <c r="G41" s="8" t="str">
        <f t="shared" si="1"/>
        <v/>
      </c>
      <c r="H41" s="8" t="str">
        <f t="shared" si="2"/>
        <v>No</v>
      </c>
      <c r="I41" s="8" t="str">
        <f t="shared" si="3"/>
        <v/>
      </c>
      <c r="J41" s="8" t="str">
        <f t="shared" si="4"/>
        <v>Yes</v>
      </c>
      <c r="K41" s="8">
        <f t="shared" si="5"/>
        <v>0</v>
      </c>
      <c r="L41" s="8" t="str">
        <f t="shared" si="6"/>
        <v>No</v>
      </c>
      <c r="M41" s="8" t="str">
        <f t="shared" si="7"/>
        <v/>
      </c>
      <c r="N41" s="7" t="str">
        <f t="shared" si="8"/>
        <v>No</v>
      </c>
      <c r="O41" s="8" t="str">
        <f t="shared" si="9"/>
        <v/>
      </c>
      <c r="P41" s="7" t="str">
        <f t="shared" si="10"/>
        <v>Yes</v>
      </c>
      <c r="Q41" s="8">
        <f t="shared" si="11"/>
        <v>0</v>
      </c>
    </row>
    <row r="42" spans="1:17" x14ac:dyDescent="0.25">
      <c r="A42">
        <v>55</v>
      </c>
      <c r="B42" s="28">
        <v>-3</v>
      </c>
      <c r="C42">
        <f>IFERROR(VLOOKUP(A42,'2016W24'!$C:$C,1,0),"No")</f>
        <v>55</v>
      </c>
      <c r="D42" s="28">
        <v>-3</v>
      </c>
      <c r="E42">
        <f>IFERROR(VLOOKUP(A42,'2016W25'!C:C,1,0),"No")</f>
        <v>55</v>
      </c>
      <c r="F42" s="7" t="str">
        <f t="shared" si="0"/>
        <v>No</v>
      </c>
      <c r="G42" s="8" t="str">
        <f t="shared" si="1"/>
        <v/>
      </c>
      <c r="H42" s="8" t="str">
        <f t="shared" si="2"/>
        <v>No</v>
      </c>
      <c r="I42" s="8" t="str">
        <f t="shared" si="3"/>
        <v/>
      </c>
      <c r="J42" s="8" t="str">
        <f t="shared" si="4"/>
        <v>Yes</v>
      </c>
      <c r="K42" s="8">
        <f t="shared" si="5"/>
        <v>0</v>
      </c>
      <c r="L42" s="8" t="str">
        <f t="shared" si="6"/>
        <v>No</v>
      </c>
      <c r="M42" s="8" t="str">
        <f t="shared" si="7"/>
        <v/>
      </c>
      <c r="N42" s="7" t="str">
        <f t="shared" si="8"/>
        <v>No</v>
      </c>
      <c r="O42" s="8" t="str">
        <f t="shared" si="9"/>
        <v/>
      </c>
      <c r="P42" s="7" t="str">
        <f t="shared" si="10"/>
        <v>Yes</v>
      </c>
      <c r="Q42" s="8">
        <f t="shared" si="11"/>
        <v>0</v>
      </c>
    </row>
    <row r="43" spans="1:17" x14ac:dyDescent="0.25">
      <c r="A43">
        <v>56</v>
      </c>
      <c r="B43" s="28">
        <v>-11</v>
      </c>
      <c r="C43">
        <f>IFERROR(VLOOKUP(A43,'2016W24'!$C:$C,1,0),"No")</f>
        <v>56</v>
      </c>
      <c r="D43" s="28">
        <v>-10</v>
      </c>
      <c r="E43">
        <f>IFERROR(VLOOKUP(A43,'2016W25'!C:C,1,0),"No")</f>
        <v>56</v>
      </c>
      <c r="F43" s="7" t="str">
        <f t="shared" si="0"/>
        <v>No</v>
      </c>
      <c r="G43" s="8" t="str">
        <f t="shared" si="1"/>
        <v/>
      </c>
      <c r="H43" s="8" t="str">
        <f t="shared" si="2"/>
        <v>No</v>
      </c>
      <c r="I43" s="8" t="str">
        <f t="shared" si="3"/>
        <v/>
      </c>
      <c r="J43" s="8" t="str">
        <f t="shared" si="4"/>
        <v>Yes</v>
      </c>
      <c r="K43" s="8">
        <f t="shared" si="5"/>
        <v>1</v>
      </c>
      <c r="L43" s="8" t="str">
        <f t="shared" si="6"/>
        <v>No</v>
      </c>
      <c r="M43" s="8" t="str">
        <f t="shared" si="7"/>
        <v/>
      </c>
      <c r="N43" s="7" t="str">
        <f t="shared" si="8"/>
        <v>Yes</v>
      </c>
      <c r="O43" s="8">
        <f t="shared" si="9"/>
        <v>1</v>
      </c>
      <c r="P43" s="7" t="str">
        <f t="shared" si="10"/>
        <v>No</v>
      </c>
      <c r="Q43" s="8" t="str">
        <f t="shared" si="11"/>
        <v/>
      </c>
    </row>
    <row r="44" spans="1:17" x14ac:dyDescent="0.25">
      <c r="A44">
        <v>57</v>
      </c>
      <c r="B44" s="28">
        <v>-1</v>
      </c>
      <c r="C44">
        <f>IFERROR(VLOOKUP(A44,'2016W24'!$C:$C,1,0),"No")</f>
        <v>57</v>
      </c>
      <c r="D44" s="28">
        <v>-1</v>
      </c>
      <c r="E44">
        <f>IFERROR(VLOOKUP(A44,'2016W25'!C:C,1,0),"No")</f>
        <v>57</v>
      </c>
      <c r="F44" s="7" t="str">
        <f t="shared" si="0"/>
        <v>No</v>
      </c>
      <c r="G44" s="8" t="str">
        <f t="shared" si="1"/>
        <v/>
      </c>
      <c r="H44" s="8" t="str">
        <f t="shared" si="2"/>
        <v>No</v>
      </c>
      <c r="I44" s="8" t="str">
        <f t="shared" si="3"/>
        <v/>
      </c>
      <c r="J44" s="8" t="str">
        <f t="shared" si="4"/>
        <v>Yes</v>
      </c>
      <c r="K44" s="8">
        <f t="shared" si="5"/>
        <v>0</v>
      </c>
      <c r="L44" s="8" t="str">
        <f t="shared" si="6"/>
        <v>No</v>
      </c>
      <c r="M44" s="8" t="str">
        <f t="shared" si="7"/>
        <v/>
      </c>
      <c r="N44" s="7" t="str">
        <f t="shared" si="8"/>
        <v>No</v>
      </c>
      <c r="O44" s="8" t="str">
        <f t="shared" si="9"/>
        <v/>
      </c>
      <c r="P44" s="7" t="str">
        <f t="shared" si="10"/>
        <v>Yes</v>
      </c>
      <c r="Q44" s="8">
        <f t="shared" si="11"/>
        <v>0</v>
      </c>
    </row>
    <row r="45" spans="1:17" x14ac:dyDescent="0.25">
      <c r="A45">
        <v>58</v>
      </c>
      <c r="B45" s="28">
        <v>-9</v>
      </c>
      <c r="C45">
        <f>IFERROR(VLOOKUP(A45,'2016W24'!$C:$C,1,0),"No")</f>
        <v>58</v>
      </c>
      <c r="D45" s="28">
        <v>-9</v>
      </c>
      <c r="E45">
        <f>IFERROR(VLOOKUP(A45,'2016W25'!C:C,1,0),"No")</f>
        <v>58</v>
      </c>
      <c r="F45" s="7" t="str">
        <f t="shared" si="0"/>
        <v>No</v>
      </c>
      <c r="G45" s="8" t="str">
        <f t="shared" si="1"/>
        <v/>
      </c>
      <c r="H45" s="8" t="str">
        <f t="shared" si="2"/>
        <v>No</v>
      </c>
      <c r="I45" s="8" t="str">
        <f t="shared" si="3"/>
        <v/>
      </c>
      <c r="J45" s="8" t="str">
        <f t="shared" si="4"/>
        <v>Yes</v>
      </c>
      <c r="K45" s="8">
        <f t="shared" si="5"/>
        <v>0</v>
      </c>
      <c r="L45" s="8" t="str">
        <f t="shared" si="6"/>
        <v>No</v>
      </c>
      <c r="M45" s="8" t="str">
        <f t="shared" si="7"/>
        <v/>
      </c>
      <c r="N45" s="7" t="str">
        <f t="shared" si="8"/>
        <v>No</v>
      </c>
      <c r="O45" s="8" t="str">
        <f t="shared" si="9"/>
        <v/>
      </c>
      <c r="P45" s="7" t="str">
        <f t="shared" si="10"/>
        <v>Yes</v>
      </c>
      <c r="Q45" s="8">
        <f t="shared" si="11"/>
        <v>0</v>
      </c>
    </row>
    <row r="46" spans="1:17" x14ac:dyDescent="0.25">
      <c r="A46">
        <v>59</v>
      </c>
      <c r="B46" s="28">
        <v>-25</v>
      </c>
      <c r="C46">
        <f>IFERROR(VLOOKUP(A46,'2016W24'!$C:$C,1,0),"No")</f>
        <v>59</v>
      </c>
      <c r="D46" s="28">
        <v>-24</v>
      </c>
      <c r="E46">
        <f>IFERROR(VLOOKUP(A46,'2016W25'!C:C,1,0),"No")</f>
        <v>59</v>
      </c>
      <c r="F46" s="7" t="str">
        <f t="shared" si="0"/>
        <v>No</v>
      </c>
      <c r="G46" s="8" t="str">
        <f t="shared" si="1"/>
        <v/>
      </c>
      <c r="H46" s="8" t="str">
        <f t="shared" si="2"/>
        <v>No</v>
      </c>
      <c r="I46" s="8" t="str">
        <f t="shared" si="3"/>
        <v/>
      </c>
      <c r="J46" s="8" t="str">
        <f t="shared" si="4"/>
        <v>Yes</v>
      </c>
      <c r="K46" s="8">
        <f t="shared" si="5"/>
        <v>1</v>
      </c>
      <c r="L46" s="8" t="str">
        <f t="shared" si="6"/>
        <v>No</v>
      </c>
      <c r="M46" s="8" t="str">
        <f t="shared" si="7"/>
        <v/>
      </c>
      <c r="N46" s="7" t="str">
        <f t="shared" si="8"/>
        <v>Yes</v>
      </c>
      <c r="O46" s="8">
        <f t="shared" si="9"/>
        <v>1</v>
      </c>
      <c r="P46" s="7" t="str">
        <f t="shared" si="10"/>
        <v>No</v>
      </c>
      <c r="Q46" s="8" t="str">
        <f t="shared" si="11"/>
        <v/>
      </c>
    </row>
    <row r="47" spans="1:17" x14ac:dyDescent="0.25">
      <c r="A47">
        <v>60</v>
      </c>
      <c r="B47" s="28">
        <v>-1</v>
      </c>
      <c r="C47">
        <f>IFERROR(VLOOKUP(A47,'2016W24'!$C:$C,1,0),"No")</f>
        <v>60</v>
      </c>
      <c r="D47" s="28">
        <v>-1</v>
      </c>
      <c r="E47">
        <f>IFERROR(VLOOKUP(A47,'2016W25'!C:C,1,0),"No")</f>
        <v>60</v>
      </c>
      <c r="F47" s="7" t="str">
        <f t="shared" si="0"/>
        <v>No</v>
      </c>
      <c r="G47" s="8" t="str">
        <f t="shared" si="1"/>
        <v/>
      </c>
      <c r="H47" s="8" t="str">
        <f t="shared" si="2"/>
        <v>No</v>
      </c>
      <c r="I47" s="8" t="str">
        <f t="shared" si="3"/>
        <v/>
      </c>
      <c r="J47" s="8" t="str">
        <f t="shared" si="4"/>
        <v>Yes</v>
      </c>
      <c r="K47" s="8">
        <f t="shared" si="5"/>
        <v>0</v>
      </c>
      <c r="L47" s="8" t="str">
        <f t="shared" si="6"/>
        <v>No</v>
      </c>
      <c r="M47" s="8" t="str">
        <f t="shared" si="7"/>
        <v/>
      </c>
      <c r="N47" s="7" t="str">
        <f t="shared" si="8"/>
        <v>No</v>
      </c>
      <c r="O47" s="8" t="str">
        <f t="shared" si="9"/>
        <v/>
      </c>
      <c r="P47" s="7" t="str">
        <f t="shared" si="10"/>
        <v>Yes</v>
      </c>
      <c r="Q47" s="8">
        <f t="shared" si="11"/>
        <v>0</v>
      </c>
    </row>
  </sheetData>
  <autoFilter ref="A1:Q47"/>
  <sortState ref="A2:A660">
    <sortCondition ref="A2"/>
  </sortState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W298"/>
  <sheetViews>
    <sheetView workbookViewId="0">
      <pane ySplit="1" topLeftCell="A2" activePane="bottomLeft" state="frozen"/>
      <selection activeCell="C1" sqref="C1"/>
      <selection pane="bottomLeft" sqref="A1:G2 A11:G11 A13:G14 A56:G56"/>
    </sheetView>
  </sheetViews>
  <sheetFormatPr defaultRowHeight="15" x14ac:dyDescent="0.25"/>
  <cols>
    <col min="1" max="1" width="13.7109375" bestFit="1" customWidth="1"/>
    <col min="2" max="2" width="8.85546875" bestFit="1" customWidth="1"/>
    <col min="3" max="3" width="18.85546875" bestFit="1" customWidth="1"/>
    <col min="4" max="4" width="8.85546875" bestFit="1" customWidth="1"/>
    <col min="5" max="5" width="18.85546875" bestFit="1" customWidth="1"/>
    <col min="6" max="6" width="18" bestFit="1" customWidth="1"/>
    <col min="7" max="7" width="11" bestFit="1" customWidth="1"/>
    <col min="8" max="8" width="19.5703125" bestFit="1" customWidth="1"/>
    <col min="9" max="9" width="11.7109375" bestFit="1" customWidth="1"/>
    <col min="10" max="10" width="21.42578125" bestFit="1" customWidth="1"/>
    <col min="11" max="11" width="14.140625" bestFit="1" customWidth="1"/>
    <col min="12" max="12" width="12.85546875" bestFit="1" customWidth="1"/>
    <col min="13" max="13" width="19.5703125" bestFit="1" customWidth="1"/>
    <col min="14" max="14" width="13.7109375" bestFit="1" customWidth="1"/>
    <col min="15" max="15" width="20.28515625" bestFit="1" customWidth="1"/>
    <col min="16" max="16" width="15.42578125" bestFit="1" customWidth="1"/>
    <col min="17" max="17" width="22.140625" bestFit="1" customWidth="1"/>
    <col min="19" max="19" width="24" bestFit="1" customWidth="1"/>
    <col min="20" max="20" width="15.28515625" bestFit="1" customWidth="1"/>
    <col min="21" max="21" width="16.42578125" bestFit="1" customWidth="1"/>
    <col min="22" max="22" width="10.42578125" bestFit="1" customWidth="1"/>
    <col min="23" max="23" width="11.28515625" bestFit="1" customWidth="1"/>
  </cols>
  <sheetData>
    <row r="1" spans="1:23" ht="15.75" thickBot="1" x14ac:dyDescent="0.3">
      <c r="A1" t="s">
        <v>46</v>
      </c>
      <c r="B1" t="s">
        <v>33</v>
      </c>
      <c r="C1" t="s">
        <v>35</v>
      </c>
      <c r="D1" t="s">
        <v>34</v>
      </c>
      <c r="E1" t="s">
        <v>36</v>
      </c>
      <c r="F1" s="4" t="s">
        <v>344</v>
      </c>
      <c r="G1" s="5" t="s">
        <v>11</v>
      </c>
      <c r="H1" s="5" t="s">
        <v>345</v>
      </c>
      <c r="I1" s="5" t="s">
        <v>13</v>
      </c>
      <c r="J1" s="5" t="s">
        <v>346</v>
      </c>
      <c r="K1" s="5" t="s">
        <v>15</v>
      </c>
      <c r="L1" s="6" t="s">
        <v>16</v>
      </c>
      <c r="M1" s="5" t="s">
        <v>17</v>
      </c>
      <c r="N1" s="6" t="s">
        <v>18</v>
      </c>
      <c r="O1" s="5" t="s">
        <v>19</v>
      </c>
      <c r="P1" s="6" t="s">
        <v>20</v>
      </c>
      <c r="Q1" s="5" t="s">
        <v>21</v>
      </c>
    </row>
    <row r="2" spans="1:23" x14ac:dyDescent="0.25">
      <c r="A2" t="s">
        <v>48</v>
      </c>
      <c r="B2" s="28">
        <v>90</v>
      </c>
      <c r="C2" t="s">
        <v>48</v>
      </c>
      <c r="D2" s="28">
        <v>0</v>
      </c>
      <c r="E2" t="s">
        <v>30</v>
      </c>
      <c r="F2" s="7" t="str">
        <f>IF(AND(C2&lt;&gt;"No",E2="No"),"Yes","No")</f>
        <v>Yes</v>
      </c>
      <c r="G2" s="8">
        <f>IF(F2="Yes",B2*-1,"")</f>
        <v>-90</v>
      </c>
      <c r="H2" s="8" t="str">
        <f>IF(AND(E2&lt;&gt;"No",C2="No"),"Yes","No")</f>
        <v>No</v>
      </c>
      <c r="I2" s="8" t="str">
        <f>IF(H2="Yes",D2,"")</f>
        <v/>
      </c>
      <c r="J2" s="8" t="str">
        <f>IF(AND(F2="No",H2="No"),"Yes","No")</f>
        <v>No</v>
      </c>
      <c r="K2" s="8" t="str">
        <f>IF(J2="Yes",D2-B2,"")</f>
        <v/>
      </c>
      <c r="L2" s="8" t="str">
        <f>IF(AND(J2="Yes",K2&lt;0),"Yes","No")</f>
        <v>No</v>
      </c>
      <c r="M2" s="8" t="str">
        <f>IF(AND(J2="Yes",K2&lt;0),K2,"")</f>
        <v/>
      </c>
      <c r="N2" s="7" t="str">
        <f>IF(AND(J2="Yes",K2&gt;0),"Yes","No")</f>
        <v>No</v>
      </c>
      <c r="O2" s="8" t="str">
        <f>IF(AND(J2="Yes",K2&gt;0),K2,"")</f>
        <v/>
      </c>
      <c r="P2" s="7" t="str">
        <f>IF(AND(J2="Yes",K2=0),"Yes","No")</f>
        <v>No</v>
      </c>
      <c r="Q2" s="8" t="str">
        <f>IF(P2="Yes",K2,"")</f>
        <v/>
      </c>
      <c r="S2" s="9" t="s">
        <v>22</v>
      </c>
      <c r="T2" s="10" t="s">
        <v>25</v>
      </c>
      <c r="U2" s="10" t="s">
        <v>26</v>
      </c>
      <c r="V2" s="10" t="s">
        <v>27</v>
      </c>
      <c r="W2" s="11" t="s">
        <v>28</v>
      </c>
    </row>
    <row r="3" spans="1:23" hidden="1" x14ac:dyDescent="0.25">
      <c r="A3" t="s">
        <v>53</v>
      </c>
      <c r="B3" s="28">
        <v>60</v>
      </c>
      <c r="C3" t="s">
        <v>53</v>
      </c>
      <c r="D3" s="28">
        <v>60</v>
      </c>
      <c r="E3" t="s">
        <v>53</v>
      </c>
      <c r="F3" s="7" t="str">
        <f t="shared" ref="F3:F47" si="0">IF(AND(C3&lt;&gt;"No",E3="No"),"Yes","No")</f>
        <v>No</v>
      </c>
      <c r="G3" s="8" t="str">
        <f t="shared" ref="G3:G47" si="1">IF(F3="Yes",B3*-1,"")</f>
        <v/>
      </c>
      <c r="H3" s="8" t="str">
        <f t="shared" ref="H3:H47" si="2">IF(AND(E3&lt;&gt;"No",C3="No"),"Yes","No")</f>
        <v>No</v>
      </c>
      <c r="I3" s="8" t="str">
        <f t="shared" ref="I3:I47" si="3">IF(H3="Yes",D3,"")</f>
        <v/>
      </c>
      <c r="J3" s="8" t="str">
        <f t="shared" ref="J3:J47" si="4">IF(AND(F3="No",H3="No"),"Yes","No")</f>
        <v>Yes</v>
      </c>
      <c r="K3" s="8">
        <f t="shared" ref="K3:K47" si="5">IF(J3="Yes",D3-B3,"")</f>
        <v>0</v>
      </c>
      <c r="L3" s="8" t="str">
        <f t="shared" ref="L3:L47" si="6">IF(AND(J3="Yes",K3&lt;0),"Yes","No")</f>
        <v>No</v>
      </c>
      <c r="M3" s="8" t="str">
        <f t="shared" ref="M3:M47" si="7">IF(AND(J3="Yes",K3&lt;0),K3,"")</f>
        <v/>
      </c>
      <c r="N3" s="7" t="str">
        <f t="shared" ref="N3:N47" si="8">IF(AND(J3="Yes",K3&gt;0),"Yes","No")</f>
        <v>No</v>
      </c>
      <c r="O3" s="8" t="str">
        <f t="shared" ref="O3:O47" si="9">IF(AND(J3="Yes",K3&gt;0),K3,"")</f>
        <v/>
      </c>
      <c r="P3" s="7" t="str">
        <f t="shared" ref="P3:P47" si="10">IF(AND(J3="Yes",K3=0),"Yes","No")</f>
        <v>Yes</v>
      </c>
      <c r="Q3" s="8">
        <f t="shared" ref="Q3:Q47" si="11">IF(P3="Yes",K3,"")</f>
        <v>0</v>
      </c>
      <c r="S3" s="12" t="s">
        <v>347</v>
      </c>
      <c r="T3" s="13">
        <f>COUNTIF(C2:C298,"&lt;&gt;No")</f>
        <v>289</v>
      </c>
      <c r="U3" s="13">
        <f>COUNTIF(E2:E298,"&lt;&gt;No")</f>
        <v>292</v>
      </c>
      <c r="V3" s="14">
        <f>SUM($B:$B)</f>
        <v>12651</v>
      </c>
      <c r="W3" s="15">
        <f>SUM(D:D)</f>
        <v>12789</v>
      </c>
    </row>
    <row r="4" spans="1:23" hidden="1" x14ac:dyDescent="0.25">
      <c r="A4" t="s">
        <v>136</v>
      </c>
      <c r="B4" s="28">
        <v>34</v>
      </c>
      <c r="C4" t="s">
        <v>136</v>
      </c>
      <c r="D4" s="28">
        <v>34</v>
      </c>
      <c r="E4" t="s">
        <v>136</v>
      </c>
      <c r="F4" s="7" t="str">
        <f t="shared" si="0"/>
        <v>No</v>
      </c>
      <c r="G4" s="8" t="str">
        <f t="shared" si="1"/>
        <v/>
      </c>
      <c r="H4" s="8" t="str">
        <f t="shared" si="2"/>
        <v>No</v>
      </c>
      <c r="I4" s="8" t="str">
        <f t="shared" si="3"/>
        <v/>
      </c>
      <c r="J4" s="8" t="str">
        <f t="shared" si="4"/>
        <v>Yes</v>
      </c>
      <c r="K4" s="8">
        <f t="shared" si="5"/>
        <v>0</v>
      </c>
      <c r="L4" s="8" t="str">
        <f t="shared" si="6"/>
        <v>No</v>
      </c>
      <c r="M4" s="8" t="str">
        <f t="shared" si="7"/>
        <v/>
      </c>
      <c r="N4" s="7" t="str">
        <f t="shared" si="8"/>
        <v>No</v>
      </c>
      <c r="O4" s="8" t="str">
        <f t="shared" si="9"/>
        <v/>
      </c>
      <c r="P4" s="7" t="str">
        <f t="shared" si="10"/>
        <v>Yes</v>
      </c>
      <c r="Q4" s="8">
        <f t="shared" si="11"/>
        <v>0</v>
      </c>
      <c r="S4" s="12"/>
      <c r="T4" s="16"/>
      <c r="U4" s="13"/>
      <c r="V4" s="16"/>
      <c r="W4" s="17"/>
    </row>
    <row r="5" spans="1:23" hidden="1" x14ac:dyDescent="0.25">
      <c r="A5" t="s">
        <v>164</v>
      </c>
      <c r="B5" s="28">
        <v>137</v>
      </c>
      <c r="C5" t="s">
        <v>164</v>
      </c>
      <c r="D5" s="28">
        <v>137</v>
      </c>
      <c r="E5" t="s">
        <v>164</v>
      </c>
      <c r="F5" s="7" t="str">
        <f t="shared" si="0"/>
        <v>No</v>
      </c>
      <c r="G5" s="8" t="str">
        <f t="shared" si="1"/>
        <v/>
      </c>
      <c r="H5" s="8" t="str">
        <f t="shared" si="2"/>
        <v>No</v>
      </c>
      <c r="I5" s="8" t="str">
        <f t="shared" si="3"/>
        <v/>
      </c>
      <c r="J5" s="8" t="str">
        <f t="shared" si="4"/>
        <v>Yes</v>
      </c>
      <c r="K5" s="8">
        <f t="shared" si="5"/>
        <v>0</v>
      </c>
      <c r="L5" s="8" t="str">
        <f t="shared" si="6"/>
        <v>No</v>
      </c>
      <c r="M5" s="8" t="str">
        <f t="shared" si="7"/>
        <v/>
      </c>
      <c r="N5" s="7" t="str">
        <f t="shared" si="8"/>
        <v>No</v>
      </c>
      <c r="O5" s="8" t="str">
        <f t="shared" si="9"/>
        <v/>
      </c>
      <c r="P5" s="7" t="str">
        <f t="shared" si="10"/>
        <v>Yes</v>
      </c>
      <c r="Q5" s="8">
        <f t="shared" si="11"/>
        <v>0</v>
      </c>
      <c r="S5" s="18" t="s">
        <v>22</v>
      </c>
      <c r="T5" s="19" t="s">
        <v>348</v>
      </c>
      <c r="U5" s="19" t="s">
        <v>24</v>
      </c>
      <c r="V5" s="16"/>
      <c r="W5" s="20"/>
    </row>
    <row r="6" spans="1:23" hidden="1" x14ac:dyDescent="0.25">
      <c r="A6" t="s">
        <v>206</v>
      </c>
      <c r="B6" s="28">
        <v>62</v>
      </c>
      <c r="C6" t="s">
        <v>206</v>
      </c>
      <c r="D6" s="28">
        <v>62</v>
      </c>
      <c r="E6" t="s">
        <v>206</v>
      </c>
      <c r="F6" s="7" t="str">
        <f t="shared" si="0"/>
        <v>No</v>
      </c>
      <c r="G6" s="8" t="str">
        <f t="shared" si="1"/>
        <v/>
      </c>
      <c r="H6" s="8" t="str">
        <f t="shared" si="2"/>
        <v>No</v>
      </c>
      <c r="I6" s="8" t="str">
        <f t="shared" si="3"/>
        <v/>
      </c>
      <c r="J6" s="8" t="str">
        <f t="shared" si="4"/>
        <v>Yes</v>
      </c>
      <c r="K6" s="8">
        <f t="shared" si="5"/>
        <v>0</v>
      </c>
      <c r="L6" s="8" t="str">
        <f t="shared" si="6"/>
        <v>No</v>
      </c>
      <c r="M6" s="8" t="str">
        <f t="shared" si="7"/>
        <v/>
      </c>
      <c r="N6" s="7" t="str">
        <f t="shared" si="8"/>
        <v>No</v>
      </c>
      <c r="O6" s="8" t="str">
        <f t="shared" si="9"/>
        <v/>
      </c>
      <c r="P6" s="7" t="str">
        <f t="shared" si="10"/>
        <v>Yes</v>
      </c>
      <c r="Q6" s="8">
        <f t="shared" si="11"/>
        <v>0</v>
      </c>
      <c r="S6" s="12" t="s">
        <v>344</v>
      </c>
      <c r="T6" s="13">
        <f>-COUNTIF($F:$F,"=Yes")</f>
        <v>-5</v>
      </c>
      <c r="U6" s="14">
        <f>SUM(G:G)</f>
        <v>-261</v>
      </c>
      <c r="V6" s="16"/>
      <c r="W6" s="17"/>
    </row>
    <row r="7" spans="1:23" hidden="1" x14ac:dyDescent="0.25">
      <c r="A7" t="s">
        <v>220</v>
      </c>
      <c r="B7" s="28">
        <v>65</v>
      </c>
      <c r="C7" t="s">
        <v>220</v>
      </c>
      <c r="D7" s="28">
        <v>65</v>
      </c>
      <c r="E7" t="s">
        <v>220</v>
      </c>
      <c r="F7" s="7" t="str">
        <f t="shared" si="0"/>
        <v>No</v>
      </c>
      <c r="G7" s="8" t="str">
        <f t="shared" si="1"/>
        <v/>
      </c>
      <c r="H7" s="8" t="str">
        <f t="shared" si="2"/>
        <v>No</v>
      </c>
      <c r="I7" s="8" t="str">
        <f t="shared" si="3"/>
        <v/>
      </c>
      <c r="J7" s="8" t="str">
        <f t="shared" si="4"/>
        <v>Yes</v>
      </c>
      <c r="K7" s="8">
        <f t="shared" si="5"/>
        <v>0</v>
      </c>
      <c r="L7" s="8" t="str">
        <f t="shared" si="6"/>
        <v>No</v>
      </c>
      <c r="M7" s="8" t="str">
        <f t="shared" si="7"/>
        <v/>
      </c>
      <c r="N7" s="7" t="str">
        <f t="shared" si="8"/>
        <v>No</v>
      </c>
      <c r="O7" s="8" t="str">
        <f t="shared" si="9"/>
        <v/>
      </c>
      <c r="P7" s="7" t="str">
        <f t="shared" si="10"/>
        <v>Yes</v>
      </c>
      <c r="Q7" s="8">
        <f t="shared" si="11"/>
        <v>0</v>
      </c>
      <c r="S7" s="12" t="s">
        <v>16</v>
      </c>
      <c r="T7" s="13">
        <f>-COUNTIF($L:$L,"=Yes")</f>
        <v>-1</v>
      </c>
      <c r="U7" s="14">
        <f>SUM(M:M)</f>
        <v>-49</v>
      </c>
      <c r="V7" s="16"/>
      <c r="W7" s="17"/>
    </row>
    <row r="8" spans="1:23" hidden="1" x14ac:dyDescent="0.25">
      <c r="A8" t="s">
        <v>189</v>
      </c>
      <c r="B8" s="28">
        <v>94</v>
      </c>
      <c r="C8" t="s">
        <v>189</v>
      </c>
      <c r="D8" s="28">
        <v>94</v>
      </c>
      <c r="E8" t="s">
        <v>189</v>
      </c>
      <c r="F8" s="7" t="str">
        <f t="shared" si="0"/>
        <v>No</v>
      </c>
      <c r="G8" s="8" t="str">
        <f t="shared" si="1"/>
        <v/>
      </c>
      <c r="H8" s="8" t="str">
        <f t="shared" si="2"/>
        <v>No</v>
      </c>
      <c r="I8" s="8" t="str">
        <f t="shared" si="3"/>
        <v/>
      </c>
      <c r="J8" s="8" t="str">
        <f t="shared" si="4"/>
        <v>Yes</v>
      </c>
      <c r="K8" s="8">
        <f t="shared" si="5"/>
        <v>0</v>
      </c>
      <c r="L8" s="8" t="str">
        <f t="shared" si="6"/>
        <v>No</v>
      </c>
      <c r="M8" s="8" t="str">
        <f t="shared" si="7"/>
        <v/>
      </c>
      <c r="N8" s="7" t="str">
        <f t="shared" si="8"/>
        <v>No</v>
      </c>
      <c r="O8" s="8" t="str">
        <f t="shared" si="9"/>
        <v/>
      </c>
      <c r="P8" s="7" t="str">
        <f t="shared" si="10"/>
        <v>Yes</v>
      </c>
      <c r="Q8" s="8">
        <f t="shared" si="11"/>
        <v>0</v>
      </c>
      <c r="S8" s="12" t="s">
        <v>20</v>
      </c>
      <c r="T8" s="13">
        <f>COUNTIF($P:$P,"=Yes")</f>
        <v>282</v>
      </c>
      <c r="U8" s="14">
        <f>SUM(Q:Q)</f>
        <v>0</v>
      </c>
      <c r="V8" s="16"/>
      <c r="W8" s="17"/>
    </row>
    <row r="9" spans="1:23" hidden="1" x14ac:dyDescent="0.25">
      <c r="A9" t="s">
        <v>120</v>
      </c>
      <c r="B9" s="28">
        <v>49</v>
      </c>
      <c r="C9" t="s">
        <v>120</v>
      </c>
      <c r="D9" s="28">
        <v>49</v>
      </c>
      <c r="E9" t="s">
        <v>120</v>
      </c>
      <c r="F9" s="7" t="str">
        <f t="shared" si="0"/>
        <v>No</v>
      </c>
      <c r="G9" s="8" t="str">
        <f t="shared" si="1"/>
        <v/>
      </c>
      <c r="H9" s="8" t="str">
        <f t="shared" si="2"/>
        <v>No</v>
      </c>
      <c r="I9" s="8" t="str">
        <f t="shared" si="3"/>
        <v/>
      </c>
      <c r="J9" s="8" t="str">
        <f t="shared" si="4"/>
        <v>Yes</v>
      </c>
      <c r="K9" s="8">
        <f t="shared" si="5"/>
        <v>0</v>
      </c>
      <c r="L9" s="8" t="str">
        <f t="shared" si="6"/>
        <v>No</v>
      </c>
      <c r="M9" s="8" t="str">
        <f t="shared" si="7"/>
        <v/>
      </c>
      <c r="N9" s="7" t="str">
        <f t="shared" si="8"/>
        <v>No</v>
      </c>
      <c r="O9" s="8" t="str">
        <f t="shared" si="9"/>
        <v/>
      </c>
      <c r="P9" s="7" t="str">
        <f t="shared" si="10"/>
        <v>Yes</v>
      </c>
      <c r="Q9" s="8">
        <f t="shared" si="11"/>
        <v>0</v>
      </c>
      <c r="S9" s="12" t="s">
        <v>18</v>
      </c>
      <c r="T9" s="13">
        <f>COUNTIF($N:$N,"=Yes")</f>
        <v>1</v>
      </c>
      <c r="U9" s="14">
        <f>SUM(O:O)</f>
        <v>60</v>
      </c>
      <c r="V9" s="16"/>
      <c r="W9" s="17"/>
    </row>
    <row r="10" spans="1:23" ht="15.75" hidden="1" thickBot="1" x14ac:dyDescent="0.3">
      <c r="A10" t="s">
        <v>247</v>
      </c>
      <c r="B10" s="28">
        <v>62</v>
      </c>
      <c r="C10" t="s">
        <v>247</v>
      </c>
      <c r="D10" s="28">
        <v>62</v>
      </c>
      <c r="E10" t="s">
        <v>247</v>
      </c>
      <c r="F10" s="7" t="str">
        <f t="shared" si="0"/>
        <v>No</v>
      </c>
      <c r="G10" s="8" t="str">
        <f t="shared" si="1"/>
        <v/>
      </c>
      <c r="H10" s="8" t="str">
        <f t="shared" si="2"/>
        <v>No</v>
      </c>
      <c r="I10" s="8" t="str">
        <f t="shared" si="3"/>
        <v/>
      </c>
      <c r="J10" s="8" t="str">
        <f t="shared" si="4"/>
        <v>Yes</v>
      </c>
      <c r="K10" s="8">
        <f t="shared" si="5"/>
        <v>0</v>
      </c>
      <c r="L10" s="8" t="str">
        <f t="shared" si="6"/>
        <v>No</v>
      </c>
      <c r="M10" s="8" t="str">
        <f t="shared" si="7"/>
        <v/>
      </c>
      <c r="N10" s="7" t="str">
        <f t="shared" si="8"/>
        <v>No</v>
      </c>
      <c r="O10" s="8" t="str">
        <f t="shared" si="9"/>
        <v/>
      </c>
      <c r="P10" s="7" t="str">
        <f t="shared" si="10"/>
        <v>Yes</v>
      </c>
      <c r="Q10" s="8">
        <f t="shared" si="11"/>
        <v>0</v>
      </c>
      <c r="S10" s="21" t="s">
        <v>345</v>
      </c>
      <c r="T10" s="22">
        <f>COUNTIF($H:$H,"=Yes")</f>
        <v>8</v>
      </c>
      <c r="U10" s="23">
        <f>SUM(I:I)</f>
        <v>388</v>
      </c>
      <c r="V10" s="24"/>
      <c r="W10" s="25"/>
    </row>
    <row r="11" spans="1:23" x14ac:dyDescent="0.25">
      <c r="A11" t="s">
        <v>47</v>
      </c>
      <c r="B11" s="28">
        <v>75</v>
      </c>
      <c r="C11" t="s">
        <v>47</v>
      </c>
      <c r="D11" s="28">
        <v>0</v>
      </c>
      <c r="E11" t="s">
        <v>30</v>
      </c>
      <c r="F11" s="7" t="str">
        <f t="shared" si="0"/>
        <v>Yes</v>
      </c>
      <c r="G11" s="8">
        <f t="shared" si="1"/>
        <v>-75</v>
      </c>
      <c r="H11" s="8" t="str">
        <f t="shared" si="2"/>
        <v>No</v>
      </c>
      <c r="I11" s="8" t="str">
        <f t="shared" si="3"/>
        <v/>
      </c>
      <c r="J11" s="8" t="str">
        <f t="shared" si="4"/>
        <v>No</v>
      </c>
      <c r="K11" s="8" t="str">
        <f t="shared" si="5"/>
        <v/>
      </c>
      <c r="L11" s="8" t="str">
        <f t="shared" si="6"/>
        <v>No</v>
      </c>
      <c r="M11" s="8" t="str">
        <f t="shared" si="7"/>
        <v/>
      </c>
      <c r="N11" s="7" t="str">
        <f t="shared" si="8"/>
        <v>No</v>
      </c>
      <c r="O11" s="8" t="str">
        <f t="shared" si="9"/>
        <v/>
      </c>
      <c r="P11" s="7" t="str">
        <f t="shared" si="10"/>
        <v>No</v>
      </c>
      <c r="Q11" s="8" t="str">
        <f t="shared" si="11"/>
        <v/>
      </c>
    </row>
    <row r="12" spans="1:23" hidden="1" x14ac:dyDescent="0.25">
      <c r="A12" t="s">
        <v>56</v>
      </c>
      <c r="B12" s="28">
        <v>1</v>
      </c>
      <c r="C12" t="s">
        <v>56</v>
      </c>
      <c r="D12" s="28">
        <v>1</v>
      </c>
      <c r="E12" t="s">
        <v>56</v>
      </c>
      <c r="F12" s="7" t="str">
        <f t="shared" si="0"/>
        <v>No</v>
      </c>
      <c r="G12" s="8" t="str">
        <f t="shared" si="1"/>
        <v/>
      </c>
      <c r="H12" s="8" t="str">
        <f t="shared" si="2"/>
        <v>No</v>
      </c>
      <c r="I12" s="8" t="str">
        <f t="shared" si="3"/>
        <v/>
      </c>
      <c r="J12" s="8" t="str">
        <f t="shared" si="4"/>
        <v>Yes</v>
      </c>
      <c r="K12" s="8">
        <f t="shared" si="5"/>
        <v>0</v>
      </c>
      <c r="L12" s="8" t="str">
        <f t="shared" si="6"/>
        <v>No</v>
      </c>
      <c r="M12" s="8" t="str">
        <f t="shared" si="7"/>
        <v/>
      </c>
      <c r="N12" s="7" t="str">
        <f t="shared" si="8"/>
        <v>No</v>
      </c>
      <c r="O12" s="8" t="str">
        <f t="shared" si="9"/>
        <v/>
      </c>
      <c r="P12" s="7" t="str">
        <f t="shared" si="10"/>
        <v>Yes</v>
      </c>
      <c r="Q12" s="8">
        <f t="shared" si="11"/>
        <v>0</v>
      </c>
    </row>
    <row r="13" spans="1:23" x14ac:dyDescent="0.25">
      <c r="A13" t="s">
        <v>52</v>
      </c>
      <c r="B13" s="28">
        <v>98</v>
      </c>
      <c r="C13" t="s">
        <v>52</v>
      </c>
      <c r="D13" s="28">
        <v>0</v>
      </c>
      <c r="E13" t="s">
        <v>30</v>
      </c>
      <c r="F13" s="7" t="str">
        <f t="shared" si="0"/>
        <v>Yes</v>
      </c>
      <c r="G13" s="8">
        <f t="shared" si="1"/>
        <v>-98</v>
      </c>
      <c r="H13" s="8" t="str">
        <f t="shared" si="2"/>
        <v>No</v>
      </c>
      <c r="I13" s="8" t="str">
        <f t="shared" si="3"/>
        <v/>
      </c>
      <c r="J13" s="8" t="str">
        <f t="shared" si="4"/>
        <v>No</v>
      </c>
      <c r="K13" s="8" t="str">
        <f t="shared" si="5"/>
        <v/>
      </c>
      <c r="L13" s="8" t="str">
        <f t="shared" si="6"/>
        <v>No</v>
      </c>
      <c r="M13" s="8" t="str">
        <f t="shared" si="7"/>
        <v/>
      </c>
      <c r="N13" s="7" t="str">
        <f t="shared" si="8"/>
        <v>No</v>
      </c>
      <c r="O13" s="8" t="str">
        <f t="shared" si="9"/>
        <v/>
      </c>
      <c r="P13" s="7" t="str">
        <f t="shared" si="10"/>
        <v>No</v>
      </c>
      <c r="Q13" s="8" t="str">
        <f t="shared" si="11"/>
        <v/>
      </c>
    </row>
    <row r="14" spans="1:23" x14ac:dyDescent="0.25">
      <c r="A14" t="s">
        <v>49</v>
      </c>
      <c r="B14" s="28">
        <v>-1</v>
      </c>
      <c r="C14" t="s">
        <v>49</v>
      </c>
      <c r="D14" s="28">
        <v>0</v>
      </c>
      <c r="E14" t="s">
        <v>30</v>
      </c>
      <c r="F14" s="7" t="str">
        <f t="shared" si="0"/>
        <v>Yes</v>
      </c>
      <c r="G14" s="8">
        <f t="shared" si="1"/>
        <v>1</v>
      </c>
      <c r="H14" s="8" t="str">
        <f t="shared" si="2"/>
        <v>No</v>
      </c>
      <c r="I14" s="8" t="str">
        <f t="shared" si="3"/>
        <v/>
      </c>
      <c r="J14" s="8" t="str">
        <f t="shared" si="4"/>
        <v>No</v>
      </c>
      <c r="K14" s="8" t="str">
        <f t="shared" si="5"/>
        <v/>
      </c>
      <c r="L14" s="8" t="str">
        <f t="shared" si="6"/>
        <v>No</v>
      </c>
      <c r="M14" s="8" t="str">
        <f t="shared" si="7"/>
        <v/>
      </c>
      <c r="N14" s="7" t="str">
        <f t="shared" si="8"/>
        <v>No</v>
      </c>
      <c r="O14" s="8" t="str">
        <f t="shared" si="9"/>
        <v/>
      </c>
      <c r="P14" s="7" t="str">
        <f t="shared" si="10"/>
        <v>No</v>
      </c>
      <c r="Q14" s="8" t="str">
        <f t="shared" si="11"/>
        <v/>
      </c>
    </row>
    <row r="15" spans="1:23" hidden="1" x14ac:dyDescent="0.25">
      <c r="A15" t="s">
        <v>87</v>
      </c>
      <c r="B15" s="28">
        <v>87</v>
      </c>
      <c r="C15" t="s">
        <v>87</v>
      </c>
      <c r="D15" s="28">
        <v>147</v>
      </c>
      <c r="E15" t="s">
        <v>87</v>
      </c>
      <c r="F15" s="7" t="str">
        <f t="shared" si="0"/>
        <v>No</v>
      </c>
      <c r="G15" s="8" t="str">
        <f t="shared" si="1"/>
        <v/>
      </c>
      <c r="H15" s="8" t="str">
        <f t="shared" si="2"/>
        <v>No</v>
      </c>
      <c r="I15" s="8" t="str">
        <f t="shared" si="3"/>
        <v/>
      </c>
      <c r="J15" s="8" t="str">
        <f t="shared" si="4"/>
        <v>Yes</v>
      </c>
      <c r="K15" s="8">
        <f t="shared" si="5"/>
        <v>60</v>
      </c>
      <c r="L15" s="8" t="str">
        <f t="shared" si="6"/>
        <v>No</v>
      </c>
      <c r="M15" s="8" t="str">
        <f t="shared" si="7"/>
        <v/>
      </c>
      <c r="N15" s="7" t="str">
        <f t="shared" si="8"/>
        <v>Yes</v>
      </c>
      <c r="O15" s="8">
        <f t="shared" si="9"/>
        <v>60</v>
      </c>
      <c r="P15" s="7" t="str">
        <f t="shared" si="10"/>
        <v>No</v>
      </c>
      <c r="Q15" s="8" t="str">
        <f t="shared" si="11"/>
        <v/>
      </c>
    </row>
    <row r="16" spans="1:23" hidden="1" x14ac:dyDescent="0.25">
      <c r="A16" t="s">
        <v>291</v>
      </c>
      <c r="B16" s="28">
        <v>59</v>
      </c>
      <c r="C16" t="s">
        <v>291</v>
      </c>
      <c r="D16" s="28">
        <v>59</v>
      </c>
      <c r="E16" t="s">
        <v>291</v>
      </c>
      <c r="F16" s="7" t="str">
        <f t="shared" si="0"/>
        <v>No</v>
      </c>
      <c r="G16" s="8" t="str">
        <f t="shared" si="1"/>
        <v/>
      </c>
      <c r="H16" s="8" t="str">
        <f t="shared" si="2"/>
        <v>No</v>
      </c>
      <c r="I16" s="8" t="str">
        <f t="shared" si="3"/>
        <v/>
      </c>
      <c r="J16" s="8" t="str">
        <f t="shared" si="4"/>
        <v>Yes</v>
      </c>
      <c r="K16" s="8">
        <f t="shared" si="5"/>
        <v>0</v>
      </c>
      <c r="L16" s="8" t="str">
        <f t="shared" si="6"/>
        <v>No</v>
      </c>
      <c r="M16" s="8" t="str">
        <f t="shared" si="7"/>
        <v/>
      </c>
      <c r="N16" s="7" t="str">
        <f t="shared" si="8"/>
        <v>No</v>
      </c>
      <c r="O16" s="8" t="str">
        <f t="shared" si="9"/>
        <v/>
      </c>
      <c r="P16" s="7" t="str">
        <f t="shared" si="10"/>
        <v>Yes</v>
      </c>
      <c r="Q16" s="8">
        <f t="shared" si="11"/>
        <v>0</v>
      </c>
    </row>
    <row r="17" spans="1:17" hidden="1" x14ac:dyDescent="0.25">
      <c r="A17" t="s">
        <v>210</v>
      </c>
      <c r="B17" s="28">
        <v>17</v>
      </c>
      <c r="C17" t="s">
        <v>210</v>
      </c>
      <c r="D17" s="28">
        <v>17</v>
      </c>
      <c r="E17" t="s">
        <v>210</v>
      </c>
      <c r="F17" s="7" t="str">
        <f t="shared" si="0"/>
        <v>No</v>
      </c>
      <c r="G17" s="8" t="str">
        <f t="shared" si="1"/>
        <v/>
      </c>
      <c r="H17" s="8" t="str">
        <f t="shared" si="2"/>
        <v>No</v>
      </c>
      <c r="I17" s="8" t="str">
        <f t="shared" si="3"/>
        <v/>
      </c>
      <c r="J17" s="8" t="str">
        <f t="shared" si="4"/>
        <v>Yes</v>
      </c>
      <c r="K17" s="8">
        <f t="shared" si="5"/>
        <v>0</v>
      </c>
      <c r="L17" s="8" t="str">
        <f t="shared" si="6"/>
        <v>No</v>
      </c>
      <c r="M17" s="8" t="str">
        <f t="shared" si="7"/>
        <v/>
      </c>
      <c r="N17" s="7" t="str">
        <f t="shared" si="8"/>
        <v>No</v>
      </c>
      <c r="O17" s="8" t="str">
        <f t="shared" si="9"/>
        <v/>
      </c>
      <c r="P17" s="7" t="str">
        <f t="shared" si="10"/>
        <v>Yes</v>
      </c>
      <c r="Q17" s="8">
        <f t="shared" si="11"/>
        <v>0</v>
      </c>
    </row>
    <row r="18" spans="1:17" hidden="1" x14ac:dyDescent="0.25">
      <c r="A18" t="s">
        <v>169</v>
      </c>
      <c r="B18" s="28">
        <v>-1</v>
      </c>
      <c r="C18" t="s">
        <v>169</v>
      </c>
      <c r="D18" s="28">
        <v>-1</v>
      </c>
      <c r="E18" t="s">
        <v>169</v>
      </c>
      <c r="F18" s="7" t="str">
        <f t="shared" si="0"/>
        <v>No</v>
      </c>
      <c r="G18" s="8" t="str">
        <f t="shared" si="1"/>
        <v/>
      </c>
      <c r="H18" s="8" t="str">
        <f t="shared" si="2"/>
        <v>No</v>
      </c>
      <c r="I18" s="8" t="str">
        <f t="shared" si="3"/>
        <v/>
      </c>
      <c r="J18" s="8" t="str">
        <f t="shared" si="4"/>
        <v>Yes</v>
      </c>
      <c r="K18" s="8">
        <f t="shared" si="5"/>
        <v>0</v>
      </c>
      <c r="L18" s="8" t="str">
        <f t="shared" si="6"/>
        <v>No</v>
      </c>
      <c r="M18" s="8" t="str">
        <f t="shared" si="7"/>
        <v/>
      </c>
      <c r="N18" s="7" t="str">
        <f t="shared" si="8"/>
        <v>No</v>
      </c>
      <c r="O18" s="8" t="str">
        <f t="shared" si="9"/>
        <v/>
      </c>
      <c r="P18" s="7" t="str">
        <f t="shared" si="10"/>
        <v>Yes</v>
      </c>
      <c r="Q18" s="8">
        <f t="shared" si="11"/>
        <v>0</v>
      </c>
    </row>
    <row r="19" spans="1:17" hidden="1" x14ac:dyDescent="0.25">
      <c r="A19" t="s">
        <v>117</v>
      </c>
      <c r="B19" s="28">
        <v>79</v>
      </c>
      <c r="C19" t="s">
        <v>117</v>
      </c>
      <c r="D19" s="28">
        <v>79</v>
      </c>
      <c r="E19" t="s">
        <v>117</v>
      </c>
      <c r="F19" s="7" t="str">
        <f t="shared" si="0"/>
        <v>No</v>
      </c>
      <c r="G19" s="8" t="str">
        <f t="shared" si="1"/>
        <v/>
      </c>
      <c r="H19" s="8" t="str">
        <f t="shared" si="2"/>
        <v>No</v>
      </c>
      <c r="I19" s="8" t="str">
        <f t="shared" si="3"/>
        <v/>
      </c>
      <c r="J19" s="8" t="str">
        <f t="shared" si="4"/>
        <v>Yes</v>
      </c>
      <c r="K19" s="8">
        <f t="shared" si="5"/>
        <v>0</v>
      </c>
      <c r="L19" s="8" t="str">
        <f t="shared" si="6"/>
        <v>No</v>
      </c>
      <c r="M19" s="8" t="str">
        <f t="shared" si="7"/>
        <v/>
      </c>
      <c r="N19" s="7" t="str">
        <f t="shared" si="8"/>
        <v>No</v>
      </c>
      <c r="O19" s="8" t="str">
        <f t="shared" si="9"/>
        <v/>
      </c>
      <c r="P19" s="7" t="str">
        <f t="shared" si="10"/>
        <v>Yes</v>
      </c>
      <c r="Q19" s="8">
        <f t="shared" si="11"/>
        <v>0</v>
      </c>
    </row>
    <row r="20" spans="1:17" hidden="1" x14ac:dyDescent="0.25">
      <c r="A20" t="s">
        <v>271</v>
      </c>
      <c r="B20" s="28">
        <v>88</v>
      </c>
      <c r="C20" t="s">
        <v>271</v>
      </c>
      <c r="D20" s="28">
        <v>88</v>
      </c>
      <c r="E20" t="s">
        <v>271</v>
      </c>
      <c r="F20" s="7" t="str">
        <f t="shared" si="0"/>
        <v>No</v>
      </c>
      <c r="G20" s="8" t="str">
        <f t="shared" si="1"/>
        <v/>
      </c>
      <c r="H20" s="8" t="str">
        <f t="shared" si="2"/>
        <v>No</v>
      </c>
      <c r="I20" s="8" t="str">
        <f t="shared" si="3"/>
        <v/>
      </c>
      <c r="J20" s="8" t="str">
        <f t="shared" si="4"/>
        <v>Yes</v>
      </c>
      <c r="K20" s="8">
        <f t="shared" si="5"/>
        <v>0</v>
      </c>
      <c r="L20" s="8" t="str">
        <f t="shared" si="6"/>
        <v>No</v>
      </c>
      <c r="M20" s="8" t="str">
        <f t="shared" si="7"/>
        <v/>
      </c>
      <c r="N20" s="7" t="str">
        <f t="shared" si="8"/>
        <v>No</v>
      </c>
      <c r="O20" s="8" t="str">
        <f t="shared" si="9"/>
        <v/>
      </c>
      <c r="P20" s="7" t="str">
        <f t="shared" si="10"/>
        <v>Yes</v>
      </c>
      <c r="Q20" s="8">
        <f t="shared" si="11"/>
        <v>0</v>
      </c>
    </row>
    <row r="21" spans="1:17" hidden="1" x14ac:dyDescent="0.25">
      <c r="A21" t="s">
        <v>167</v>
      </c>
      <c r="B21" s="28">
        <v>26</v>
      </c>
      <c r="C21" t="s">
        <v>167</v>
      </c>
      <c r="D21" s="28">
        <v>26</v>
      </c>
      <c r="E21" t="s">
        <v>167</v>
      </c>
      <c r="F21" s="7" t="str">
        <f t="shared" si="0"/>
        <v>No</v>
      </c>
      <c r="G21" s="8" t="str">
        <f t="shared" si="1"/>
        <v/>
      </c>
      <c r="H21" s="8" t="str">
        <f t="shared" si="2"/>
        <v>No</v>
      </c>
      <c r="I21" s="8" t="str">
        <f t="shared" si="3"/>
        <v/>
      </c>
      <c r="J21" s="8" t="str">
        <f t="shared" si="4"/>
        <v>Yes</v>
      </c>
      <c r="K21" s="8">
        <f t="shared" si="5"/>
        <v>0</v>
      </c>
      <c r="L21" s="8" t="str">
        <f t="shared" si="6"/>
        <v>No</v>
      </c>
      <c r="M21" s="8" t="str">
        <f t="shared" si="7"/>
        <v/>
      </c>
      <c r="N21" s="7" t="str">
        <f t="shared" si="8"/>
        <v>No</v>
      </c>
      <c r="O21" s="8" t="str">
        <f t="shared" si="9"/>
        <v/>
      </c>
      <c r="P21" s="7" t="str">
        <f t="shared" si="10"/>
        <v>Yes</v>
      </c>
      <c r="Q21" s="8">
        <f t="shared" si="11"/>
        <v>0</v>
      </c>
    </row>
    <row r="22" spans="1:17" hidden="1" x14ac:dyDescent="0.25">
      <c r="A22" t="s">
        <v>81</v>
      </c>
      <c r="B22" s="28">
        <v>55</v>
      </c>
      <c r="C22" t="s">
        <v>81</v>
      </c>
      <c r="D22" s="28">
        <v>55</v>
      </c>
      <c r="E22" t="s">
        <v>81</v>
      </c>
      <c r="F22" s="7" t="str">
        <f t="shared" si="0"/>
        <v>No</v>
      </c>
      <c r="G22" s="8" t="str">
        <f t="shared" si="1"/>
        <v/>
      </c>
      <c r="H22" s="8" t="str">
        <f t="shared" si="2"/>
        <v>No</v>
      </c>
      <c r="I22" s="8" t="str">
        <f t="shared" si="3"/>
        <v/>
      </c>
      <c r="J22" s="8" t="str">
        <f t="shared" si="4"/>
        <v>Yes</v>
      </c>
      <c r="K22" s="8">
        <f t="shared" si="5"/>
        <v>0</v>
      </c>
      <c r="L22" s="8" t="str">
        <f t="shared" si="6"/>
        <v>No</v>
      </c>
      <c r="M22" s="8" t="str">
        <f t="shared" si="7"/>
        <v/>
      </c>
      <c r="N22" s="7" t="str">
        <f t="shared" si="8"/>
        <v>No</v>
      </c>
      <c r="O22" s="8" t="str">
        <f t="shared" si="9"/>
        <v/>
      </c>
      <c r="P22" s="7" t="str">
        <f t="shared" si="10"/>
        <v>Yes</v>
      </c>
      <c r="Q22" s="8">
        <f t="shared" si="11"/>
        <v>0</v>
      </c>
    </row>
    <row r="23" spans="1:17" hidden="1" x14ac:dyDescent="0.25">
      <c r="A23" t="s">
        <v>113</v>
      </c>
      <c r="B23" s="28">
        <v>-2</v>
      </c>
      <c r="C23" t="s">
        <v>113</v>
      </c>
      <c r="D23" s="28">
        <v>-2</v>
      </c>
      <c r="E23" t="s">
        <v>113</v>
      </c>
      <c r="F23" s="7" t="str">
        <f t="shared" si="0"/>
        <v>No</v>
      </c>
      <c r="G23" s="8" t="str">
        <f t="shared" si="1"/>
        <v/>
      </c>
      <c r="H23" s="8" t="str">
        <f t="shared" si="2"/>
        <v>No</v>
      </c>
      <c r="I23" s="8" t="str">
        <f t="shared" si="3"/>
        <v/>
      </c>
      <c r="J23" s="8" t="str">
        <f t="shared" si="4"/>
        <v>Yes</v>
      </c>
      <c r="K23" s="8">
        <f t="shared" si="5"/>
        <v>0</v>
      </c>
      <c r="L23" s="8" t="str">
        <f t="shared" si="6"/>
        <v>No</v>
      </c>
      <c r="M23" s="8" t="str">
        <f t="shared" si="7"/>
        <v/>
      </c>
      <c r="N23" s="7" t="str">
        <f t="shared" si="8"/>
        <v>No</v>
      </c>
      <c r="O23" s="8" t="str">
        <f t="shared" si="9"/>
        <v/>
      </c>
      <c r="P23" s="7" t="str">
        <f t="shared" si="10"/>
        <v>Yes</v>
      </c>
      <c r="Q23" s="8">
        <f t="shared" si="11"/>
        <v>0</v>
      </c>
    </row>
    <row r="24" spans="1:17" hidden="1" x14ac:dyDescent="0.25">
      <c r="A24" t="s">
        <v>92</v>
      </c>
      <c r="B24" s="28">
        <v>98</v>
      </c>
      <c r="C24" t="s">
        <v>92</v>
      </c>
      <c r="D24" s="28">
        <v>98</v>
      </c>
      <c r="E24" t="s">
        <v>92</v>
      </c>
      <c r="F24" s="7" t="str">
        <f t="shared" si="0"/>
        <v>No</v>
      </c>
      <c r="G24" s="8" t="str">
        <f t="shared" si="1"/>
        <v/>
      </c>
      <c r="H24" s="8" t="str">
        <f t="shared" si="2"/>
        <v>No</v>
      </c>
      <c r="I24" s="8" t="str">
        <f t="shared" si="3"/>
        <v/>
      </c>
      <c r="J24" s="8" t="str">
        <f t="shared" si="4"/>
        <v>Yes</v>
      </c>
      <c r="K24" s="8">
        <f t="shared" si="5"/>
        <v>0</v>
      </c>
      <c r="L24" s="8" t="str">
        <f t="shared" si="6"/>
        <v>No</v>
      </c>
      <c r="M24" s="8" t="str">
        <f t="shared" si="7"/>
        <v/>
      </c>
      <c r="N24" s="7" t="str">
        <f t="shared" si="8"/>
        <v>No</v>
      </c>
      <c r="O24" s="8" t="str">
        <f t="shared" si="9"/>
        <v/>
      </c>
      <c r="P24" s="7" t="str">
        <f t="shared" si="10"/>
        <v>Yes</v>
      </c>
      <c r="Q24" s="8">
        <f t="shared" si="11"/>
        <v>0</v>
      </c>
    </row>
    <row r="25" spans="1:17" hidden="1" x14ac:dyDescent="0.25">
      <c r="A25" t="s">
        <v>175</v>
      </c>
      <c r="B25" s="28">
        <v>98</v>
      </c>
      <c r="C25" t="s">
        <v>175</v>
      </c>
      <c r="D25" s="28">
        <v>98</v>
      </c>
      <c r="E25" t="s">
        <v>175</v>
      </c>
      <c r="F25" s="7" t="str">
        <f t="shared" si="0"/>
        <v>No</v>
      </c>
      <c r="G25" s="8" t="str">
        <f t="shared" si="1"/>
        <v/>
      </c>
      <c r="H25" s="8" t="str">
        <f t="shared" si="2"/>
        <v>No</v>
      </c>
      <c r="I25" s="8" t="str">
        <f t="shared" si="3"/>
        <v/>
      </c>
      <c r="J25" s="8" t="str">
        <f t="shared" si="4"/>
        <v>Yes</v>
      </c>
      <c r="K25" s="8">
        <f t="shared" si="5"/>
        <v>0</v>
      </c>
      <c r="L25" s="8" t="str">
        <f t="shared" si="6"/>
        <v>No</v>
      </c>
      <c r="M25" s="8" t="str">
        <f t="shared" si="7"/>
        <v/>
      </c>
      <c r="N25" s="7" t="str">
        <f t="shared" si="8"/>
        <v>No</v>
      </c>
      <c r="O25" s="8" t="str">
        <f t="shared" si="9"/>
        <v/>
      </c>
      <c r="P25" s="7" t="str">
        <f t="shared" si="10"/>
        <v>Yes</v>
      </c>
      <c r="Q25" s="8">
        <f t="shared" si="11"/>
        <v>0</v>
      </c>
    </row>
    <row r="26" spans="1:17" hidden="1" x14ac:dyDescent="0.25">
      <c r="A26" t="s">
        <v>66</v>
      </c>
      <c r="B26" s="28">
        <v>18</v>
      </c>
      <c r="C26" t="s">
        <v>66</v>
      </c>
      <c r="D26" s="28">
        <v>18</v>
      </c>
      <c r="E26" t="s">
        <v>66</v>
      </c>
      <c r="F26" s="7" t="str">
        <f t="shared" si="0"/>
        <v>No</v>
      </c>
      <c r="G26" s="8" t="str">
        <f t="shared" si="1"/>
        <v/>
      </c>
      <c r="H26" s="8" t="str">
        <f t="shared" si="2"/>
        <v>No</v>
      </c>
      <c r="I26" s="8" t="str">
        <f t="shared" si="3"/>
        <v/>
      </c>
      <c r="J26" s="8" t="str">
        <f t="shared" si="4"/>
        <v>Yes</v>
      </c>
      <c r="K26" s="8">
        <f t="shared" si="5"/>
        <v>0</v>
      </c>
      <c r="L26" s="8" t="str">
        <f t="shared" si="6"/>
        <v>No</v>
      </c>
      <c r="M26" s="8" t="str">
        <f t="shared" si="7"/>
        <v/>
      </c>
      <c r="N26" s="7" t="str">
        <f t="shared" si="8"/>
        <v>No</v>
      </c>
      <c r="O26" s="8" t="str">
        <f t="shared" si="9"/>
        <v/>
      </c>
      <c r="P26" s="7" t="str">
        <f t="shared" si="10"/>
        <v>Yes</v>
      </c>
      <c r="Q26" s="8">
        <f t="shared" si="11"/>
        <v>0</v>
      </c>
    </row>
    <row r="27" spans="1:17" hidden="1" x14ac:dyDescent="0.25">
      <c r="A27" t="s">
        <v>161</v>
      </c>
      <c r="B27" s="28">
        <v>-1</v>
      </c>
      <c r="C27" t="s">
        <v>161</v>
      </c>
      <c r="D27" s="28">
        <v>-1</v>
      </c>
      <c r="E27" t="s">
        <v>161</v>
      </c>
      <c r="F27" s="7" t="str">
        <f t="shared" si="0"/>
        <v>No</v>
      </c>
      <c r="G27" s="8" t="str">
        <f t="shared" si="1"/>
        <v/>
      </c>
      <c r="H27" s="8" t="str">
        <f t="shared" si="2"/>
        <v>No</v>
      </c>
      <c r="I27" s="8" t="str">
        <f t="shared" si="3"/>
        <v/>
      </c>
      <c r="J27" s="8" t="str">
        <f t="shared" si="4"/>
        <v>Yes</v>
      </c>
      <c r="K27" s="8">
        <f t="shared" si="5"/>
        <v>0</v>
      </c>
      <c r="L27" s="8" t="str">
        <f t="shared" si="6"/>
        <v>No</v>
      </c>
      <c r="M27" s="8" t="str">
        <f t="shared" si="7"/>
        <v/>
      </c>
      <c r="N27" s="7" t="str">
        <f t="shared" si="8"/>
        <v>No</v>
      </c>
      <c r="O27" s="8" t="str">
        <f t="shared" si="9"/>
        <v/>
      </c>
      <c r="P27" s="7" t="str">
        <f t="shared" si="10"/>
        <v>Yes</v>
      </c>
      <c r="Q27" s="8">
        <f t="shared" si="11"/>
        <v>0</v>
      </c>
    </row>
    <row r="28" spans="1:17" hidden="1" x14ac:dyDescent="0.25">
      <c r="A28" t="s">
        <v>83</v>
      </c>
      <c r="B28" s="28">
        <v>62</v>
      </c>
      <c r="C28" t="s">
        <v>83</v>
      </c>
      <c r="D28" s="28">
        <v>62</v>
      </c>
      <c r="E28" t="s">
        <v>83</v>
      </c>
      <c r="F28" s="7" t="str">
        <f t="shared" si="0"/>
        <v>No</v>
      </c>
      <c r="G28" s="8" t="str">
        <f t="shared" si="1"/>
        <v/>
      </c>
      <c r="H28" s="8" t="str">
        <f t="shared" si="2"/>
        <v>No</v>
      </c>
      <c r="I28" s="8" t="str">
        <f t="shared" si="3"/>
        <v/>
      </c>
      <c r="J28" s="8" t="str">
        <f t="shared" si="4"/>
        <v>Yes</v>
      </c>
      <c r="K28" s="8">
        <f t="shared" si="5"/>
        <v>0</v>
      </c>
      <c r="L28" s="8" t="str">
        <f t="shared" si="6"/>
        <v>No</v>
      </c>
      <c r="M28" s="8" t="str">
        <f t="shared" si="7"/>
        <v/>
      </c>
      <c r="N28" s="7" t="str">
        <f t="shared" si="8"/>
        <v>No</v>
      </c>
      <c r="O28" s="8" t="str">
        <f t="shared" si="9"/>
        <v/>
      </c>
      <c r="P28" s="7" t="str">
        <f t="shared" si="10"/>
        <v>Yes</v>
      </c>
      <c r="Q28" s="8">
        <f t="shared" si="11"/>
        <v>0</v>
      </c>
    </row>
    <row r="29" spans="1:17" hidden="1" x14ac:dyDescent="0.25">
      <c r="A29" t="s">
        <v>318</v>
      </c>
      <c r="B29" s="28">
        <v>21</v>
      </c>
      <c r="C29" t="s">
        <v>318</v>
      </c>
      <c r="D29" s="28">
        <v>21</v>
      </c>
      <c r="E29" t="s">
        <v>318</v>
      </c>
      <c r="F29" s="7" t="str">
        <f t="shared" si="0"/>
        <v>No</v>
      </c>
      <c r="G29" s="8" t="str">
        <f t="shared" si="1"/>
        <v/>
      </c>
      <c r="H29" s="8" t="str">
        <f t="shared" si="2"/>
        <v>No</v>
      </c>
      <c r="I29" s="8" t="str">
        <f t="shared" si="3"/>
        <v/>
      </c>
      <c r="J29" s="8" t="str">
        <f t="shared" si="4"/>
        <v>Yes</v>
      </c>
      <c r="K29" s="8">
        <f t="shared" si="5"/>
        <v>0</v>
      </c>
      <c r="L29" s="8" t="str">
        <f t="shared" si="6"/>
        <v>No</v>
      </c>
      <c r="M29" s="8" t="str">
        <f t="shared" si="7"/>
        <v/>
      </c>
      <c r="N29" s="7" t="str">
        <f t="shared" si="8"/>
        <v>No</v>
      </c>
      <c r="O29" s="8" t="str">
        <f t="shared" si="9"/>
        <v/>
      </c>
      <c r="P29" s="7" t="str">
        <f t="shared" si="10"/>
        <v>Yes</v>
      </c>
      <c r="Q29" s="8">
        <f t="shared" si="11"/>
        <v>0</v>
      </c>
    </row>
    <row r="30" spans="1:17" hidden="1" x14ac:dyDescent="0.25">
      <c r="A30" t="s">
        <v>225</v>
      </c>
      <c r="B30" s="28">
        <v>96</v>
      </c>
      <c r="C30" t="s">
        <v>225</v>
      </c>
      <c r="D30" s="28">
        <v>96</v>
      </c>
      <c r="E30" t="s">
        <v>225</v>
      </c>
      <c r="F30" s="7" t="str">
        <f t="shared" si="0"/>
        <v>No</v>
      </c>
      <c r="G30" s="8" t="str">
        <f t="shared" si="1"/>
        <v/>
      </c>
      <c r="H30" s="8" t="str">
        <f t="shared" si="2"/>
        <v>No</v>
      </c>
      <c r="I30" s="8" t="str">
        <f t="shared" si="3"/>
        <v/>
      </c>
      <c r="J30" s="8" t="str">
        <f t="shared" si="4"/>
        <v>Yes</v>
      </c>
      <c r="K30" s="8">
        <f t="shared" si="5"/>
        <v>0</v>
      </c>
      <c r="L30" s="8" t="str">
        <f t="shared" si="6"/>
        <v>No</v>
      </c>
      <c r="M30" s="8" t="str">
        <f t="shared" si="7"/>
        <v/>
      </c>
      <c r="N30" s="7" t="str">
        <f t="shared" si="8"/>
        <v>No</v>
      </c>
      <c r="O30" s="8" t="str">
        <f t="shared" si="9"/>
        <v/>
      </c>
      <c r="P30" s="7" t="str">
        <f t="shared" si="10"/>
        <v>Yes</v>
      </c>
      <c r="Q30" s="8">
        <f t="shared" si="11"/>
        <v>0</v>
      </c>
    </row>
    <row r="31" spans="1:17" hidden="1" x14ac:dyDescent="0.25">
      <c r="A31" t="s">
        <v>171</v>
      </c>
      <c r="B31" s="28">
        <v>51</v>
      </c>
      <c r="C31" t="s">
        <v>171</v>
      </c>
      <c r="D31" s="28">
        <v>51</v>
      </c>
      <c r="E31" t="s">
        <v>171</v>
      </c>
      <c r="F31" s="7" t="str">
        <f t="shared" si="0"/>
        <v>No</v>
      </c>
      <c r="G31" s="8" t="str">
        <f t="shared" si="1"/>
        <v/>
      </c>
      <c r="H31" s="8" t="str">
        <f t="shared" si="2"/>
        <v>No</v>
      </c>
      <c r="I31" s="8" t="str">
        <f t="shared" si="3"/>
        <v/>
      </c>
      <c r="J31" s="8" t="str">
        <f t="shared" si="4"/>
        <v>Yes</v>
      </c>
      <c r="K31" s="8">
        <f t="shared" si="5"/>
        <v>0</v>
      </c>
      <c r="L31" s="8" t="str">
        <f t="shared" si="6"/>
        <v>No</v>
      </c>
      <c r="M31" s="8" t="str">
        <f t="shared" si="7"/>
        <v/>
      </c>
      <c r="N31" s="7" t="str">
        <f t="shared" si="8"/>
        <v>No</v>
      </c>
      <c r="O31" s="8" t="str">
        <f t="shared" si="9"/>
        <v/>
      </c>
      <c r="P31" s="7" t="str">
        <f t="shared" si="10"/>
        <v>Yes</v>
      </c>
      <c r="Q31" s="8">
        <f t="shared" si="11"/>
        <v>0</v>
      </c>
    </row>
    <row r="32" spans="1:17" hidden="1" x14ac:dyDescent="0.25">
      <c r="A32" t="s">
        <v>287</v>
      </c>
      <c r="B32" s="28">
        <v>71</v>
      </c>
      <c r="C32" t="s">
        <v>287</v>
      </c>
      <c r="D32" s="28">
        <v>71</v>
      </c>
      <c r="E32" t="s">
        <v>287</v>
      </c>
      <c r="F32" s="7" t="str">
        <f t="shared" si="0"/>
        <v>No</v>
      </c>
      <c r="G32" s="8" t="str">
        <f t="shared" si="1"/>
        <v/>
      </c>
      <c r="H32" s="8" t="str">
        <f t="shared" si="2"/>
        <v>No</v>
      </c>
      <c r="I32" s="8" t="str">
        <f t="shared" si="3"/>
        <v/>
      </c>
      <c r="J32" s="8" t="str">
        <f t="shared" si="4"/>
        <v>Yes</v>
      </c>
      <c r="K32" s="8">
        <f t="shared" si="5"/>
        <v>0</v>
      </c>
      <c r="L32" s="8" t="str">
        <f t="shared" si="6"/>
        <v>No</v>
      </c>
      <c r="M32" s="8" t="str">
        <f t="shared" si="7"/>
        <v/>
      </c>
      <c r="N32" s="7" t="str">
        <f t="shared" si="8"/>
        <v>No</v>
      </c>
      <c r="O32" s="8" t="str">
        <f t="shared" si="9"/>
        <v/>
      </c>
      <c r="P32" s="7" t="str">
        <f t="shared" si="10"/>
        <v>Yes</v>
      </c>
      <c r="Q32" s="8">
        <f t="shared" si="11"/>
        <v>0</v>
      </c>
    </row>
    <row r="33" spans="1:17" hidden="1" x14ac:dyDescent="0.25">
      <c r="A33" t="s">
        <v>205</v>
      </c>
      <c r="B33" s="28">
        <v>43</v>
      </c>
      <c r="C33" t="s">
        <v>205</v>
      </c>
      <c r="D33" s="28">
        <v>43</v>
      </c>
      <c r="E33" t="s">
        <v>205</v>
      </c>
      <c r="F33" s="7" t="str">
        <f t="shared" si="0"/>
        <v>No</v>
      </c>
      <c r="G33" s="8" t="str">
        <f t="shared" si="1"/>
        <v/>
      </c>
      <c r="H33" s="8" t="str">
        <f t="shared" si="2"/>
        <v>No</v>
      </c>
      <c r="I33" s="8" t="str">
        <f t="shared" si="3"/>
        <v/>
      </c>
      <c r="J33" s="8" t="str">
        <f t="shared" si="4"/>
        <v>Yes</v>
      </c>
      <c r="K33" s="8">
        <f t="shared" si="5"/>
        <v>0</v>
      </c>
      <c r="L33" s="8" t="str">
        <f t="shared" si="6"/>
        <v>No</v>
      </c>
      <c r="M33" s="8" t="str">
        <f t="shared" si="7"/>
        <v/>
      </c>
      <c r="N33" s="7" t="str">
        <f t="shared" si="8"/>
        <v>No</v>
      </c>
      <c r="O33" s="8" t="str">
        <f t="shared" si="9"/>
        <v/>
      </c>
      <c r="P33" s="7" t="str">
        <f t="shared" si="10"/>
        <v>Yes</v>
      </c>
      <c r="Q33" s="8">
        <f t="shared" si="11"/>
        <v>0</v>
      </c>
    </row>
    <row r="34" spans="1:17" hidden="1" x14ac:dyDescent="0.25">
      <c r="A34" t="s">
        <v>272</v>
      </c>
      <c r="B34" s="28">
        <v>109</v>
      </c>
      <c r="C34" t="s">
        <v>272</v>
      </c>
      <c r="D34" s="28">
        <v>109</v>
      </c>
      <c r="E34" t="s">
        <v>272</v>
      </c>
      <c r="F34" s="7" t="str">
        <f t="shared" si="0"/>
        <v>No</v>
      </c>
      <c r="G34" s="8" t="str">
        <f t="shared" si="1"/>
        <v/>
      </c>
      <c r="H34" s="8" t="str">
        <f t="shared" si="2"/>
        <v>No</v>
      </c>
      <c r="I34" s="8" t="str">
        <f t="shared" si="3"/>
        <v/>
      </c>
      <c r="J34" s="8" t="str">
        <f t="shared" si="4"/>
        <v>Yes</v>
      </c>
      <c r="K34" s="8">
        <f t="shared" si="5"/>
        <v>0</v>
      </c>
      <c r="L34" s="8" t="str">
        <f t="shared" si="6"/>
        <v>No</v>
      </c>
      <c r="M34" s="8" t="str">
        <f t="shared" si="7"/>
        <v/>
      </c>
      <c r="N34" s="7" t="str">
        <f t="shared" si="8"/>
        <v>No</v>
      </c>
      <c r="O34" s="8" t="str">
        <f t="shared" si="9"/>
        <v/>
      </c>
      <c r="P34" s="7" t="str">
        <f t="shared" si="10"/>
        <v>Yes</v>
      </c>
      <c r="Q34" s="8">
        <f t="shared" si="11"/>
        <v>0</v>
      </c>
    </row>
    <row r="35" spans="1:17" hidden="1" x14ac:dyDescent="0.25">
      <c r="A35" t="s">
        <v>131</v>
      </c>
      <c r="B35" s="28">
        <v>12</v>
      </c>
      <c r="C35" t="s">
        <v>131</v>
      </c>
      <c r="D35" s="28">
        <v>12</v>
      </c>
      <c r="E35" t="s">
        <v>131</v>
      </c>
      <c r="F35" s="7" t="str">
        <f t="shared" si="0"/>
        <v>No</v>
      </c>
      <c r="G35" s="8" t="str">
        <f t="shared" si="1"/>
        <v/>
      </c>
      <c r="H35" s="8" t="str">
        <f t="shared" si="2"/>
        <v>No</v>
      </c>
      <c r="I35" s="8" t="str">
        <f t="shared" si="3"/>
        <v/>
      </c>
      <c r="J35" s="8" t="str">
        <f t="shared" si="4"/>
        <v>Yes</v>
      </c>
      <c r="K35" s="8">
        <f t="shared" si="5"/>
        <v>0</v>
      </c>
      <c r="L35" s="8" t="str">
        <f t="shared" si="6"/>
        <v>No</v>
      </c>
      <c r="M35" s="8" t="str">
        <f t="shared" si="7"/>
        <v/>
      </c>
      <c r="N35" s="7" t="str">
        <f t="shared" si="8"/>
        <v>No</v>
      </c>
      <c r="O35" s="8" t="str">
        <f t="shared" si="9"/>
        <v/>
      </c>
      <c r="P35" s="7" t="str">
        <f t="shared" si="10"/>
        <v>Yes</v>
      </c>
      <c r="Q35" s="8">
        <f t="shared" si="11"/>
        <v>0</v>
      </c>
    </row>
    <row r="36" spans="1:17" hidden="1" x14ac:dyDescent="0.25">
      <c r="A36" t="s">
        <v>76</v>
      </c>
      <c r="B36" s="28">
        <v>21</v>
      </c>
      <c r="C36" t="s">
        <v>76</v>
      </c>
      <c r="D36" s="28">
        <v>21</v>
      </c>
      <c r="E36" t="s">
        <v>76</v>
      </c>
      <c r="F36" s="7" t="str">
        <f t="shared" si="0"/>
        <v>No</v>
      </c>
      <c r="G36" s="8" t="str">
        <f t="shared" si="1"/>
        <v/>
      </c>
      <c r="H36" s="8" t="str">
        <f t="shared" si="2"/>
        <v>No</v>
      </c>
      <c r="I36" s="8" t="str">
        <f t="shared" si="3"/>
        <v/>
      </c>
      <c r="J36" s="8" t="str">
        <f t="shared" si="4"/>
        <v>Yes</v>
      </c>
      <c r="K36" s="8">
        <f t="shared" si="5"/>
        <v>0</v>
      </c>
      <c r="L36" s="8" t="str">
        <f t="shared" si="6"/>
        <v>No</v>
      </c>
      <c r="M36" s="8" t="str">
        <f t="shared" si="7"/>
        <v/>
      </c>
      <c r="N36" s="7" t="str">
        <f t="shared" si="8"/>
        <v>No</v>
      </c>
      <c r="O36" s="8" t="str">
        <f t="shared" si="9"/>
        <v/>
      </c>
      <c r="P36" s="7" t="str">
        <f t="shared" si="10"/>
        <v>Yes</v>
      </c>
      <c r="Q36" s="8">
        <f t="shared" si="11"/>
        <v>0</v>
      </c>
    </row>
    <row r="37" spans="1:17" hidden="1" x14ac:dyDescent="0.25">
      <c r="A37" t="s">
        <v>73</v>
      </c>
      <c r="B37" s="28">
        <v>16</v>
      </c>
      <c r="C37" t="s">
        <v>73</v>
      </c>
      <c r="D37" s="28">
        <v>16</v>
      </c>
      <c r="E37" t="s">
        <v>73</v>
      </c>
      <c r="F37" s="7" t="str">
        <f t="shared" si="0"/>
        <v>No</v>
      </c>
      <c r="G37" s="8" t="str">
        <f t="shared" si="1"/>
        <v/>
      </c>
      <c r="H37" s="8" t="str">
        <f t="shared" si="2"/>
        <v>No</v>
      </c>
      <c r="I37" s="8" t="str">
        <f t="shared" si="3"/>
        <v/>
      </c>
      <c r="J37" s="8" t="str">
        <f t="shared" si="4"/>
        <v>Yes</v>
      </c>
      <c r="K37" s="8">
        <f t="shared" si="5"/>
        <v>0</v>
      </c>
      <c r="L37" s="8" t="str">
        <f t="shared" si="6"/>
        <v>No</v>
      </c>
      <c r="M37" s="8" t="str">
        <f t="shared" si="7"/>
        <v/>
      </c>
      <c r="N37" s="7" t="str">
        <f t="shared" si="8"/>
        <v>No</v>
      </c>
      <c r="O37" s="8" t="str">
        <f t="shared" si="9"/>
        <v/>
      </c>
      <c r="P37" s="7" t="str">
        <f t="shared" si="10"/>
        <v>Yes</v>
      </c>
      <c r="Q37" s="8">
        <f t="shared" si="11"/>
        <v>0</v>
      </c>
    </row>
    <row r="38" spans="1:17" hidden="1" x14ac:dyDescent="0.25">
      <c r="A38" t="s">
        <v>233</v>
      </c>
      <c r="B38" s="28">
        <v>20</v>
      </c>
      <c r="C38" t="s">
        <v>233</v>
      </c>
      <c r="D38" s="28">
        <v>20</v>
      </c>
      <c r="E38" t="s">
        <v>233</v>
      </c>
      <c r="F38" s="7" t="str">
        <f t="shared" si="0"/>
        <v>No</v>
      </c>
      <c r="G38" s="8" t="str">
        <f t="shared" si="1"/>
        <v/>
      </c>
      <c r="H38" s="8" t="str">
        <f t="shared" si="2"/>
        <v>No</v>
      </c>
      <c r="I38" s="8" t="str">
        <f t="shared" si="3"/>
        <v/>
      </c>
      <c r="J38" s="8" t="str">
        <f t="shared" si="4"/>
        <v>Yes</v>
      </c>
      <c r="K38" s="8">
        <f t="shared" si="5"/>
        <v>0</v>
      </c>
      <c r="L38" s="8" t="str">
        <f t="shared" si="6"/>
        <v>No</v>
      </c>
      <c r="M38" s="8" t="str">
        <f t="shared" si="7"/>
        <v/>
      </c>
      <c r="N38" s="7" t="str">
        <f t="shared" si="8"/>
        <v>No</v>
      </c>
      <c r="O38" s="8" t="str">
        <f t="shared" si="9"/>
        <v/>
      </c>
      <c r="P38" s="7" t="str">
        <f t="shared" si="10"/>
        <v>Yes</v>
      </c>
      <c r="Q38" s="8">
        <f t="shared" si="11"/>
        <v>0</v>
      </c>
    </row>
    <row r="39" spans="1:17" hidden="1" x14ac:dyDescent="0.25">
      <c r="A39" t="s">
        <v>267</v>
      </c>
      <c r="B39" s="28">
        <v>101</v>
      </c>
      <c r="C39" t="s">
        <v>267</v>
      </c>
      <c r="D39" s="28">
        <v>101</v>
      </c>
      <c r="E39" t="s">
        <v>267</v>
      </c>
      <c r="F39" s="7" t="str">
        <f t="shared" si="0"/>
        <v>No</v>
      </c>
      <c r="G39" s="8" t="str">
        <f t="shared" si="1"/>
        <v/>
      </c>
      <c r="H39" s="8" t="str">
        <f t="shared" si="2"/>
        <v>No</v>
      </c>
      <c r="I39" s="8" t="str">
        <f t="shared" si="3"/>
        <v/>
      </c>
      <c r="J39" s="8" t="str">
        <f t="shared" si="4"/>
        <v>Yes</v>
      </c>
      <c r="K39" s="8">
        <f t="shared" si="5"/>
        <v>0</v>
      </c>
      <c r="L39" s="8" t="str">
        <f t="shared" si="6"/>
        <v>No</v>
      </c>
      <c r="M39" s="8" t="str">
        <f t="shared" si="7"/>
        <v/>
      </c>
      <c r="N39" s="7" t="str">
        <f t="shared" si="8"/>
        <v>No</v>
      </c>
      <c r="O39" s="8" t="str">
        <f t="shared" si="9"/>
        <v/>
      </c>
      <c r="P39" s="7" t="str">
        <f t="shared" si="10"/>
        <v>Yes</v>
      </c>
      <c r="Q39" s="8">
        <f t="shared" si="11"/>
        <v>0</v>
      </c>
    </row>
    <row r="40" spans="1:17" hidden="1" x14ac:dyDescent="0.25">
      <c r="A40" t="s">
        <v>216</v>
      </c>
      <c r="B40" s="28">
        <v>25</v>
      </c>
      <c r="C40" t="s">
        <v>216</v>
      </c>
      <c r="D40" s="28">
        <v>25</v>
      </c>
      <c r="E40" t="s">
        <v>216</v>
      </c>
      <c r="F40" s="7" t="str">
        <f t="shared" si="0"/>
        <v>No</v>
      </c>
      <c r="G40" s="8" t="str">
        <f t="shared" si="1"/>
        <v/>
      </c>
      <c r="H40" s="8" t="str">
        <f t="shared" si="2"/>
        <v>No</v>
      </c>
      <c r="I40" s="8" t="str">
        <f t="shared" si="3"/>
        <v/>
      </c>
      <c r="J40" s="8" t="str">
        <f t="shared" si="4"/>
        <v>Yes</v>
      </c>
      <c r="K40" s="8">
        <f t="shared" si="5"/>
        <v>0</v>
      </c>
      <c r="L40" s="8" t="str">
        <f t="shared" si="6"/>
        <v>No</v>
      </c>
      <c r="M40" s="8" t="str">
        <f t="shared" si="7"/>
        <v/>
      </c>
      <c r="N40" s="7" t="str">
        <f t="shared" si="8"/>
        <v>No</v>
      </c>
      <c r="O40" s="8" t="str">
        <f t="shared" si="9"/>
        <v/>
      </c>
      <c r="P40" s="7" t="str">
        <f t="shared" si="10"/>
        <v>Yes</v>
      </c>
      <c r="Q40" s="8">
        <f t="shared" si="11"/>
        <v>0</v>
      </c>
    </row>
    <row r="41" spans="1:17" hidden="1" x14ac:dyDescent="0.25">
      <c r="A41" t="s">
        <v>95</v>
      </c>
      <c r="B41" s="28">
        <v>61</v>
      </c>
      <c r="C41" t="s">
        <v>95</v>
      </c>
      <c r="D41" s="28">
        <v>61</v>
      </c>
      <c r="E41" t="s">
        <v>95</v>
      </c>
      <c r="F41" s="7" t="str">
        <f t="shared" si="0"/>
        <v>No</v>
      </c>
      <c r="G41" s="8" t="str">
        <f t="shared" si="1"/>
        <v/>
      </c>
      <c r="H41" s="8" t="str">
        <f t="shared" si="2"/>
        <v>No</v>
      </c>
      <c r="I41" s="8" t="str">
        <f t="shared" si="3"/>
        <v/>
      </c>
      <c r="J41" s="8" t="str">
        <f t="shared" si="4"/>
        <v>Yes</v>
      </c>
      <c r="K41" s="8">
        <f t="shared" si="5"/>
        <v>0</v>
      </c>
      <c r="L41" s="8" t="str">
        <f t="shared" si="6"/>
        <v>No</v>
      </c>
      <c r="M41" s="8" t="str">
        <f t="shared" si="7"/>
        <v/>
      </c>
      <c r="N41" s="7" t="str">
        <f t="shared" si="8"/>
        <v>No</v>
      </c>
      <c r="O41" s="8" t="str">
        <f t="shared" si="9"/>
        <v/>
      </c>
      <c r="P41" s="7" t="str">
        <f t="shared" si="10"/>
        <v>Yes</v>
      </c>
      <c r="Q41" s="8">
        <f t="shared" si="11"/>
        <v>0</v>
      </c>
    </row>
    <row r="42" spans="1:17" hidden="1" x14ac:dyDescent="0.25">
      <c r="A42" t="s">
        <v>310</v>
      </c>
      <c r="B42" s="28">
        <v>22</v>
      </c>
      <c r="C42" t="s">
        <v>310</v>
      </c>
      <c r="D42" s="28">
        <v>22</v>
      </c>
      <c r="E42" t="s">
        <v>310</v>
      </c>
      <c r="F42" s="7" t="str">
        <f t="shared" si="0"/>
        <v>No</v>
      </c>
      <c r="G42" s="8" t="str">
        <f t="shared" si="1"/>
        <v/>
      </c>
      <c r="H42" s="8" t="str">
        <f t="shared" si="2"/>
        <v>No</v>
      </c>
      <c r="I42" s="8" t="str">
        <f t="shared" si="3"/>
        <v/>
      </c>
      <c r="J42" s="8" t="str">
        <f t="shared" si="4"/>
        <v>Yes</v>
      </c>
      <c r="K42" s="8">
        <f t="shared" si="5"/>
        <v>0</v>
      </c>
      <c r="L42" s="8" t="str">
        <f t="shared" si="6"/>
        <v>No</v>
      </c>
      <c r="M42" s="8" t="str">
        <f t="shared" si="7"/>
        <v/>
      </c>
      <c r="N42" s="7" t="str">
        <f t="shared" si="8"/>
        <v>No</v>
      </c>
      <c r="O42" s="8" t="str">
        <f t="shared" si="9"/>
        <v/>
      </c>
      <c r="P42" s="7" t="str">
        <f t="shared" si="10"/>
        <v>Yes</v>
      </c>
      <c r="Q42" s="8">
        <f t="shared" si="11"/>
        <v>0</v>
      </c>
    </row>
    <row r="43" spans="1:17" hidden="1" x14ac:dyDescent="0.25">
      <c r="A43" t="s">
        <v>323</v>
      </c>
      <c r="B43" s="28">
        <v>-1</v>
      </c>
      <c r="C43" t="s">
        <v>323</v>
      </c>
      <c r="D43" s="28">
        <v>-1</v>
      </c>
      <c r="E43" t="s">
        <v>323</v>
      </c>
      <c r="F43" s="7" t="str">
        <f t="shared" si="0"/>
        <v>No</v>
      </c>
      <c r="G43" s="8" t="str">
        <f t="shared" si="1"/>
        <v/>
      </c>
      <c r="H43" s="8" t="str">
        <f t="shared" si="2"/>
        <v>No</v>
      </c>
      <c r="I43" s="8" t="str">
        <f t="shared" si="3"/>
        <v/>
      </c>
      <c r="J43" s="8" t="str">
        <f t="shared" si="4"/>
        <v>Yes</v>
      </c>
      <c r="K43" s="8">
        <f t="shared" si="5"/>
        <v>0</v>
      </c>
      <c r="L43" s="8" t="str">
        <f t="shared" si="6"/>
        <v>No</v>
      </c>
      <c r="M43" s="8" t="str">
        <f t="shared" si="7"/>
        <v/>
      </c>
      <c r="N43" s="7" t="str">
        <f t="shared" si="8"/>
        <v>No</v>
      </c>
      <c r="O43" s="8" t="str">
        <f t="shared" si="9"/>
        <v/>
      </c>
      <c r="P43" s="7" t="str">
        <f t="shared" si="10"/>
        <v>Yes</v>
      </c>
      <c r="Q43" s="8">
        <f t="shared" si="11"/>
        <v>0</v>
      </c>
    </row>
    <row r="44" spans="1:17" hidden="1" x14ac:dyDescent="0.25">
      <c r="A44" t="s">
        <v>128</v>
      </c>
      <c r="B44" s="28">
        <v>96</v>
      </c>
      <c r="C44" t="s">
        <v>128</v>
      </c>
      <c r="D44" s="28">
        <v>96</v>
      </c>
      <c r="E44" t="s">
        <v>128</v>
      </c>
      <c r="F44" s="7" t="str">
        <f t="shared" si="0"/>
        <v>No</v>
      </c>
      <c r="G44" s="8" t="str">
        <f t="shared" si="1"/>
        <v/>
      </c>
      <c r="H44" s="8" t="str">
        <f t="shared" si="2"/>
        <v>No</v>
      </c>
      <c r="I44" s="8" t="str">
        <f t="shared" si="3"/>
        <v/>
      </c>
      <c r="J44" s="8" t="str">
        <f t="shared" si="4"/>
        <v>Yes</v>
      </c>
      <c r="K44" s="8">
        <f t="shared" si="5"/>
        <v>0</v>
      </c>
      <c r="L44" s="8" t="str">
        <f t="shared" si="6"/>
        <v>No</v>
      </c>
      <c r="M44" s="8" t="str">
        <f t="shared" si="7"/>
        <v/>
      </c>
      <c r="N44" s="7" t="str">
        <f t="shared" si="8"/>
        <v>No</v>
      </c>
      <c r="O44" s="8" t="str">
        <f t="shared" si="9"/>
        <v/>
      </c>
      <c r="P44" s="7" t="str">
        <f t="shared" si="10"/>
        <v>Yes</v>
      </c>
      <c r="Q44" s="8">
        <f t="shared" si="11"/>
        <v>0</v>
      </c>
    </row>
    <row r="45" spans="1:17" hidden="1" x14ac:dyDescent="0.25">
      <c r="A45" t="s">
        <v>250</v>
      </c>
      <c r="B45" s="28">
        <v>-1</v>
      </c>
      <c r="C45" t="s">
        <v>250</v>
      </c>
      <c r="D45" s="28">
        <v>-1</v>
      </c>
      <c r="E45" t="s">
        <v>250</v>
      </c>
      <c r="F45" s="7" t="str">
        <f t="shared" si="0"/>
        <v>No</v>
      </c>
      <c r="G45" s="8" t="str">
        <f t="shared" si="1"/>
        <v/>
      </c>
      <c r="H45" s="8" t="str">
        <f t="shared" si="2"/>
        <v>No</v>
      </c>
      <c r="I45" s="8" t="str">
        <f t="shared" si="3"/>
        <v/>
      </c>
      <c r="J45" s="8" t="str">
        <f t="shared" si="4"/>
        <v>Yes</v>
      </c>
      <c r="K45" s="8">
        <f t="shared" si="5"/>
        <v>0</v>
      </c>
      <c r="L45" s="8" t="str">
        <f t="shared" si="6"/>
        <v>No</v>
      </c>
      <c r="M45" s="8" t="str">
        <f t="shared" si="7"/>
        <v/>
      </c>
      <c r="N45" s="7" t="str">
        <f t="shared" si="8"/>
        <v>No</v>
      </c>
      <c r="O45" s="8" t="str">
        <f t="shared" si="9"/>
        <v/>
      </c>
      <c r="P45" s="7" t="str">
        <f t="shared" si="10"/>
        <v>Yes</v>
      </c>
      <c r="Q45" s="8">
        <f t="shared" si="11"/>
        <v>0</v>
      </c>
    </row>
    <row r="46" spans="1:17" hidden="1" x14ac:dyDescent="0.25">
      <c r="A46" t="s">
        <v>281</v>
      </c>
      <c r="B46" s="28">
        <v>98</v>
      </c>
      <c r="C46" t="s">
        <v>281</v>
      </c>
      <c r="D46" s="28">
        <v>98</v>
      </c>
      <c r="E46" t="s">
        <v>281</v>
      </c>
      <c r="F46" s="7" t="str">
        <f t="shared" si="0"/>
        <v>No</v>
      </c>
      <c r="G46" s="8" t="str">
        <f t="shared" si="1"/>
        <v/>
      </c>
      <c r="H46" s="8" t="str">
        <f t="shared" si="2"/>
        <v>No</v>
      </c>
      <c r="I46" s="8" t="str">
        <f t="shared" si="3"/>
        <v/>
      </c>
      <c r="J46" s="8" t="str">
        <f t="shared" si="4"/>
        <v>Yes</v>
      </c>
      <c r="K46" s="8">
        <f t="shared" si="5"/>
        <v>0</v>
      </c>
      <c r="L46" s="8" t="str">
        <f t="shared" si="6"/>
        <v>No</v>
      </c>
      <c r="M46" s="8" t="str">
        <f t="shared" si="7"/>
        <v/>
      </c>
      <c r="N46" s="7" t="str">
        <f t="shared" si="8"/>
        <v>No</v>
      </c>
      <c r="O46" s="8" t="str">
        <f t="shared" si="9"/>
        <v/>
      </c>
      <c r="P46" s="7" t="str">
        <f t="shared" si="10"/>
        <v>Yes</v>
      </c>
      <c r="Q46" s="8">
        <f t="shared" si="11"/>
        <v>0</v>
      </c>
    </row>
    <row r="47" spans="1:17" hidden="1" x14ac:dyDescent="0.25">
      <c r="A47" t="s">
        <v>343</v>
      </c>
      <c r="B47" s="28">
        <v>0</v>
      </c>
      <c r="C47" t="s">
        <v>30</v>
      </c>
      <c r="D47" s="28">
        <v>-1</v>
      </c>
      <c r="E47" t="s">
        <v>343</v>
      </c>
      <c r="F47" s="7" t="str">
        <f t="shared" si="0"/>
        <v>No</v>
      </c>
      <c r="G47" s="8" t="str">
        <f t="shared" si="1"/>
        <v/>
      </c>
      <c r="H47" s="8" t="str">
        <f t="shared" si="2"/>
        <v>Yes</v>
      </c>
      <c r="I47" s="8">
        <f t="shared" si="3"/>
        <v>-1</v>
      </c>
      <c r="J47" s="8" t="str">
        <f t="shared" si="4"/>
        <v>No</v>
      </c>
      <c r="K47" s="8" t="str">
        <f t="shared" si="5"/>
        <v/>
      </c>
      <c r="L47" s="8" t="str">
        <f t="shared" si="6"/>
        <v>No</v>
      </c>
      <c r="M47" s="8" t="str">
        <f t="shared" si="7"/>
        <v/>
      </c>
      <c r="N47" s="7" t="str">
        <f t="shared" si="8"/>
        <v>No</v>
      </c>
      <c r="O47" s="8" t="str">
        <f t="shared" si="9"/>
        <v/>
      </c>
      <c r="P47" s="7" t="str">
        <f t="shared" si="10"/>
        <v>No</v>
      </c>
      <c r="Q47" s="8" t="str">
        <f t="shared" si="11"/>
        <v/>
      </c>
    </row>
    <row r="48" spans="1:17" hidden="1" x14ac:dyDescent="0.25">
      <c r="A48" t="s">
        <v>162</v>
      </c>
      <c r="B48" s="28">
        <v>68</v>
      </c>
      <c r="C48" t="s">
        <v>162</v>
      </c>
      <c r="D48" s="28">
        <v>68</v>
      </c>
      <c r="E48" t="s">
        <v>162</v>
      </c>
      <c r="F48" s="7" t="str">
        <f t="shared" ref="F48:F111" si="12">IF(AND(C48&lt;&gt;"No",E48="No"),"Yes","No")</f>
        <v>No</v>
      </c>
      <c r="G48" s="8" t="str">
        <f t="shared" ref="G48:G111" si="13">IF(F48="Yes",B48*-1,"")</f>
        <v/>
      </c>
      <c r="H48" s="8" t="str">
        <f t="shared" ref="H48:H111" si="14">IF(AND(E48&lt;&gt;"No",C48="No"),"Yes","No")</f>
        <v>No</v>
      </c>
      <c r="I48" s="8" t="str">
        <f t="shared" ref="I48:I111" si="15">IF(H48="Yes",D48,"")</f>
        <v/>
      </c>
      <c r="J48" s="8" t="str">
        <f t="shared" ref="J48:J111" si="16">IF(AND(F48="No",H48="No"),"Yes","No")</f>
        <v>Yes</v>
      </c>
      <c r="K48" s="8">
        <f t="shared" ref="K48:K111" si="17">IF(J48="Yes",D48-B48,"")</f>
        <v>0</v>
      </c>
      <c r="L48" s="8" t="str">
        <f t="shared" ref="L48:L111" si="18">IF(AND(J48="Yes",K48&lt;0),"Yes","No")</f>
        <v>No</v>
      </c>
      <c r="M48" s="8" t="str">
        <f t="shared" ref="M48:M111" si="19">IF(AND(J48="Yes",K48&lt;0),K48,"")</f>
        <v/>
      </c>
      <c r="N48" s="7" t="str">
        <f t="shared" ref="N48:N111" si="20">IF(AND(J48="Yes",K48&gt;0),"Yes","No")</f>
        <v>No</v>
      </c>
      <c r="O48" s="8" t="str">
        <f t="shared" ref="O48:O111" si="21">IF(AND(J48="Yes",K48&gt;0),K48,"")</f>
        <v/>
      </c>
      <c r="P48" s="7" t="str">
        <f t="shared" ref="P48:P111" si="22">IF(AND(J48="Yes",K48=0),"Yes","No")</f>
        <v>Yes</v>
      </c>
      <c r="Q48" s="8">
        <f t="shared" ref="Q48:Q111" si="23">IF(P48="Yes",K48,"")</f>
        <v>0</v>
      </c>
    </row>
    <row r="49" spans="1:17" hidden="1" x14ac:dyDescent="0.25">
      <c r="A49" t="s">
        <v>266</v>
      </c>
      <c r="B49" s="28">
        <v>28</v>
      </c>
      <c r="C49" t="s">
        <v>266</v>
      </c>
      <c r="D49" s="28">
        <v>28</v>
      </c>
      <c r="E49" t="s">
        <v>266</v>
      </c>
      <c r="F49" s="7" t="str">
        <f t="shared" si="12"/>
        <v>No</v>
      </c>
      <c r="G49" s="8" t="str">
        <f t="shared" si="13"/>
        <v/>
      </c>
      <c r="H49" s="8" t="str">
        <f t="shared" si="14"/>
        <v>No</v>
      </c>
      <c r="I49" s="8" t="str">
        <f t="shared" si="15"/>
        <v/>
      </c>
      <c r="J49" s="8" t="str">
        <f t="shared" si="16"/>
        <v>Yes</v>
      </c>
      <c r="K49" s="8">
        <f t="shared" si="17"/>
        <v>0</v>
      </c>
      <c r="L49" s="8" t="str">
        <f t="shared" si="18"/>
        <v>No</v>
      </c>
      <c r="M49" s="8" t="str">
        <f t="shared" si="19"/>
        <v/>
      </c>
      <c r="N49" s="7" t="str">
        <f t="shared" si="20"/>
        <v>No</v>
      </c>
      <c r="O49" s="8" t="str">
        <f t="shared" si="21"/>
        <v/>
      </c>
      <c r="P49" s="7" t="str">
        <f t="shared" si="22"/>
        <v>Yes</v>
      </c>
      <c r="Q49" s="8">
        <f t="shared" si="23"/>
        <v>0</v>
      </c>
    </row>
    <row r="50" spans="1:17" hidden="1" x14ac:dyDescent="0.25">
      <c r="A50" t="s">
        <v>114</v>
      </c>
      <c r="B50" s="28">
        <v>159</v>
      </c>
      <c r="C50" t="s">
        <v>114</v>
      </c>
      <c r="D50" s="28">
        <v>159</v>
      </c>
      <c r="E50" t="s">
        <v>114</v>
      </c>
      <c r="F50" s="7" t="str">
        <f t="shared" si="12"/>
        <v>No</v>
      </c>
      <c r="G50" s="8" t="str">
        <f t="shared" si="13"/>
        <v/>
      </c>
      <c r="H50" s="8" t="str">
        <f t="shared" si="14"/>
        <v>No</v>
      </c>
      <c r="I50" s="8" t="str">
        <f t="shared" si="15"/>
        <v/>
      </c>
      <c r="J50" s="8" t="str">
        <f t="shared" si="16"/>
        <v>Yes</v>
      </c>
      <c r="K50" s="8">
        <f t="shared" si="17"/>
        <v>0</v>
      </c>
      <c r="L50" s="8" t="str">
        <f t="shared" si="18"/>
        <v>No</v>
      </c>
      <c r="M50" s="8" t="str">
        <f t="shared" si="19"/>
        <v/>
      </c>
      <c r="N50" s="7" t="str">
        <f t="shared" si="20"/>
        <v>No</v>
      </c>
      <c r="O50" s="8" t="str">
        <f t="shared" si="21"/>
        <v/>
      </c>
      <c r="P50" s="7" t="str">
        <f t="shared" si="22"/>
        <v>Yes</v>
      </c>
      <c r="Q50" s="8">
        <f t="shared" si="23"/>
        <v>0</v>
      </c>
    </row>
    <row r="51" spans="1:17" hidden="1" x14ac:dyDescent="0.25">
      <c r="A51" t="s">
        <v>132</v>
      </c>
      <c r="B51" s="28">
        <v>55</v>
      </c>
      <c r="C51" t="s">
        <v>132</v>
      </c>
      <c r="D51" s="28">
        <v>55</v>
      </c>
      <c r="E51" t="s">
        <v>132</v>
      </c>
      <c r="F51" s="7" t="str">
        <f t="shared" si="12"/>
        <v>No</v>
      </c>
      <c r="G51" s="8" t="str">
        <f t="shared" si="13"/>
        <v/>
      </c>
      <c r="H51" s="8" t="str">
        <f t="shared" si="14"/>
        <v>No</v>
      </c>
      <c r="I51" s="8" t="str">
        <f t="shared" si="15"/>
        <v/>
      </c>
      <c r="J51" s="8" t="str">
        <f t="shared" si="16"/>
        <v>Yes</v>
      </c>
      <c r="K51" s="8">
        <f t="shared" si="17"/>
        <v>0</v>
      </c>
      <c r="L51" s="8" t="str">
        <f t="shared" si="18"/>
        <v>No</v>
      </c>
      <c r="M51" s="8" t="str">
        <f t="shared" si="19"/>
        <v/>
      </c>
      <c r="N51" s="7" t="str">
        <f t="shared" si="20"/>
        <v>No</v>
      </c>
      <c r="O51" s="8" t="str">
        <f t="shared" si="21"/>
        <v/>
      </c>
      <c r="P51" s="7" t="str">
        <f t="shared" si="22"/>
        <v>Yes</v>
      </c>
      <c r="Q51" s="8">
        <f t="shared" si="23"/>
        <v>0</v>
      </c>
    </row>
    <row r="52" spans="1:17" hidden="1" x14ac:dyDescent="0.25">
      <c r="A52" t="s">
        <v>155</v>
      </c>
      <c r="B52" s="28">
        <v>14</v>
      </c>
      <c r="C52" t="s">
        <v>155</v>
      </c>
      <c r="D52" s="28">
        <v>14</v>
      </c>
      <c r="E52" t="s">
        <v>155</v>
      </c>
      <c r="F52" s="7" t="str">
        <f t="shared" si="12"/>
        <v>No</v>
      </c>
      <c r="G52" s="8" t="str">
        <f t="shared" si="13"/>
        <v/>
      </c>
      <c r="H52" s="8" t="str">
        <f t="shared" si="14"/>
        <v>No</v>
      </c>
      <c r="I52" s="8" t="str">
        <f t="shared" si="15"/>
        <v/>
      </c>
      <c r="J52" s="8" t="str">
        <f t="shared" si="16"/>
        <v>Yes</v>
      </c>
      <c r="K52" s="8">
        <f t="shared" si="17"/>
        <v>0</v>
      </c>
      <c r="L52" s="8" t="str">
        <f t="shared" si="18"/>
        <v>No</v>
      </c>
      <c r="M52" s="8" t="str">
        <f t="shared" si="19"/>
        <v/>
      </c>
      <c r="N52" s="7" t="str">
        <f t="shared" si="20"/>
        <v>No</v>
      </c>
      <c r="O52" s="8" t="str">
        <f t="shared" si="21"/>
        <v/>
      </c>
      <c r="P52" s="7" t="str">
        <f t="shared" si="22"/>
        <v>Yes</v>
      </c>
      <c r="Q52" s="8">
        <f t="shared" si="23"/>
        <v>0</v>
      </c>
    </row>
    <row r="53" spans="1:17" hidden="1" x14ac:dyDescent="0.25">
      <c r="A53" t="s">
        <v>111</v>
      </c>
      <c r="B53" s="28">
        <v>49</v>
      </c>
      <c r="C53" t="s">
        <v>111</v>
      </c>
      <c r="D53" s="28">
        <v>49</v>
      </c>
      <c r="E53" t="s">
        <v>111</v>
      </c>
      <c r="F53" s="7" t="str">
        <f t="shared" si="12"/>
        <v>No</v>
      </c>
      <c r="G53" s="8" t="str">
        <f t="shared" si="13"/>
        <v/>
      </c>
      <c r="H53" s="8" t="str">
        <f t="shared" si="14"/>
        <v>No</v>
      </c>
      <c r="I53" s="8" t="str">
        <f t="shared" si="15"/>
        <v/>
      </c>
      <c r="J53" s="8" t="str">
        <f t="shared" si="16"/>
        <v>Yes</v>
      </c>
      <c r="K53" s="8">
        <f t="shared" si="17"/>
        <v>0</v>
      </c>
      <c r="L53" s="8" t="str">
        <f t="shared" si="18"/>
        <v>No</v>
      </c>
      <c r="M53" s="8" t="str">
        <f t="shared" si="19"/>
        <v/>
      </c>
      <c r="N53" s="7" t="str">
        <f t="shared" si="20"/>
        <v>No</v>
      </c>
      <c r="O53" s="8" t="str">
        <f t="shared" si="21"/>
        <v/>
      </c>
      <c r="P53" s="7" t="str">
        <f t="shared" si="22"/>
        <v>Yes</v>
      </c>
      <c r="Q53" s="8">
        <f t="shared" si="23"/>
        <v>0</v>
      </c>
    </row>
    <row r="54" spans="1:17" hidden="1" x14ac:dyDescent="0.25">
      <c r="A54" t="s">
        <v>123</v>
      </c>
      <c r="B54" s="28">
        <v>89</v>
      </c>
      <c r="C54" t="s">
        <v>123</v>
      </c>
      <c r="D54" s="28">
        <v>89</v>
      </c>
      <c r="E54" t="s">
        <v>123</v>
      </c>
      <c r="F54" s="7" t="str">
        <f t="shared" si="12"/>
        <v>No</v>
      </c>
      <c r="G54" s="8" t="str">
        <f t="shared" si="13"/>
        <v/>
      </c>
      <c r="H54" s="8" t="str">
        <f t="shared" si="14"/>
        <v>No</v>
      </c>
      <c r="I54" s="8" t="str">
        <f t="shared" si="15"/>
        <v/>
      </c>
      <c r="J54" s="8" t="str">
        <f t="shared" si="16"/>
        <v>Yes</v>
      </c>
      <c r="K54" s="8">
        <f t="shared" si="17"/>
        <v>0</v>
      </c>
      <c r="L54" s="8" t="str">
        <f t="shared" si="18"/>
        <v>No</v>
      </c>
      <c r="M54" s="8" t="str">
        <f t="shared" si="19"/>
        <v/>
      </c>
      <c r="N54" s="7" t="str">
        <f t="shared" si="20"/>
        <v>No</v>
      </c>
      <c r="O54" s="8" t="str">
        <f t="shared" si="21"/>
        <v/>
      </c>
      <c r="P54" s="7" t="str">
        <f t="shared" si="22"/>
        <v>Yes</v>
      </c>
      <c r="Q54" s="8">
        <f t="shared" si="23"/>
        <v>0</v>
      </c>
    </row>
    <row r="55" spans="1:17" hidden="1" x14ac:dyDescent="0.25">
      <c r="A55" t="s">
        <v>306</v>
      </c>
      <c r="B55" s="28">
        <v>-1</v>
      </c>
      <c r="C55" t="s">
        <v>306</v>
      </c>
      <c r="D55" s="28">
        <v>-1</v>
      </c>
      <c r="E55" t="s">
        <v>306</v>
      </c>
      <c r="F55" s="7" t="str">
        <f t="shared" si="12"/>
        <v>No</v>
      </c>
      <c r="G55" s="8" t="str">
        <f t="shared" si="13"/>
        <v/>
      </c>
      <c r="H55" s="8" t="str">
        <f t="shared" si="14"/>
        <v>No</v>
      </c>
      <c r="I55" s="8" t="str">
        <f t="shared" si="15"/>
        <v/>
      </c>
      <c r="J55" s="8" t="str">
        <f t="shared" si="16"/>
        <v>Yes</v>
      </c>
      <c r="K55" s="8">
        <f t="shared" si="17"/>
        <v>0</v>
      </c>
      <c r="L55" s="8" t="str">
        <f t="shared" si="18"/>
        <v>No</v>
      </c>
      <c r="M55" s="8" t="str">
        <f t="shared" si="19"/>
        <v/>
      </c>
      <c r="N55" s="7" t="str">
        <f t="shared" si="20"/>
        <v>No</v>
      </c>
      <c r="O55" s="8" t="str">
        <f t="shared" si="21"/>
        <v/>
      </c>
      <c r="P55" s="7" t="str">
        <f t="shared" si="22"/>
        <v>Yes</v>
      </c>
      <c r="Q55" s="8">
        <f t="shared" si="23"/>
        <v>0</v>
      </c>
    </row>
    <row r="56" spans="1:17" x14ac:dyDescent="0.25">
      <c r="A56" t="s">
        <v>51</v>
      </c>
      <c r="B56" s="28">
        <v>-1</v>
      </c>
      <c r="C56" t="s">
        <v>51</v>
      </c>
      <c r="D56" s="28">
        <v>0</v>
      </c>
      <c r="E56" t="s">
        <v>30</v>
      </c>
      <c r="F56" s="7" t="str">
        <f t="shared" si="12"/>
        <v>Yes</v>
      </c>
      <c r="G56" s="8">
        <f t="shared" si="13"/>
        <v>1</v>
      </c>
      <c r="H56" s="8" t="str">
        <f t="shared" si="14"/>
        <v>No</v>
      </c>
      <c r="I56" s="8" t="str">
        <f t="shared" si="15"/>
        <v/>
      </c>
      <c r="J56" s="8" t="str">
        <f t="shared" si="16"/>
        <v>No</v>
      </c>
      <c r="K56" s="8" t="str">
        <f t="shared" si="17"/>
        <v/>
      </c>
      <c r="L56" s="8" t="str">
        <f t="shared" si="18"/>
        <v>No</v>
      </c>
      <c r="M56" s="8" t="str">
        <f t="shared" si="19"/>
        <v/>
      </c>
      <c r="N56" s="7" t="str">
        <f t="shared" si="20"/>
        <v>No</v>
      </c>
      <c r="O56" s="8" t="str">
        <f t="shared" si="21"/>
        <v/>
      </c>
      <c r="P56" s="7" t="str">
        <f t="shared" si="22"/>
        <v>No</v>
      </c>
      <c r="Q56" s="8" t="str">
        <f t="shared" si="23"/>
        <v/>
      </c>
    </row>
    <row r="57" spans="1:17" hidden="1" x14ac:dyDescent="0.25">
      <c r="A57" t="s">
        <v>173</v>
      </c>
      <c r="B57" s="28">
        <v>124</v>
      </c>
      <c r="C57" t="s">
        <v>173</v>
      </c>
      <c r="D57" s="28">
        <v>124</v>
      </c>
      <c r="E57" t="s">
        <v>173</v>
      </c>
      <c r="F57" s="7" t="str">
        <f t="shared" si="12"/>
        <v>No</v>
      </c>
      <c r="G57" s="8" t="str">
        <f t="shared" si="13"/>
        <v/>
      </c>
      <c r="H57" s="8" t="str">
        <f t="shared" si="14"/>
        <v>No</v>
      </c>
      <c r="I57" s="8" t="str">
        <f t="shared" si="15"/>
        <v/>
      </c>
      <c r="J57" s="8" t="str">
        <f t="shared" si="16"/>
        <v>Yes</v>
      </c>
      <c r="K57" s="8">
        <f t="shared" si="17"/>
        <v>0</v>
      </c>
      <c r="L57" s="8" t="str">
        <f t="shared" si="18"/>
        <v>No</v>
      </c>
      <c r="M57" s="8" t="str">
        <f t="shared" si="19"/>
        <v/>
      </c>
      <c r="N57" s="7" t="str">
        <f t="shared" si="20"/>
        <v>No</v>
      </c>
      <c r="O57" s="8" t="str">
        <f t="shared" si="21"/>
        <v/>
      </c>
      <c r="P57" s="7" t="str">
        <f t="shared" si="22"/>
        <v>Yes</v>
      </c>
      <c r="Q57" s="8">
        <f t="shared" si="23"/>
        <v>0</v>
      </c>
    </row>
    <row r="58" spans="1:17" hidden="1" x14ac:dyDescent="0.25">
      <c r="A58" t="s">
        <v>284</v>
      </c>
      <c r="B58" s="28">
        <v>62</v>
      </c>
      <c r="C58" t="s">
        <v>284</v>
      </c>
      <c r="D58" s="28">
        <v>62</v>
      </c>
      <c r="E58" t="s">
        <v>284</v>
      </c>
      <c r="F58" s="7" t="str">
        <f t="shared" si="12"/>
        <v>No</v>
      </c>
      <c r="G58" s="8" t="str">
        <f t="shared" si="13"/>
        <v/>
      </c>
      <c r="H58" s="8" t="str">
        <f t="shared" si="14"/>
        <v>No</v>
      </c>
      <c r="I58" s="8" t="str">
        <f t="shared" si="15"/>
        <v/>
      </c>
      <c r="J58" s="8" t="str">
        <f t="shared" si="16"/>
        <v>Yes</v>
      </c>
      <c r="K58" s="8">
        <f t="shared" si="17"/>
        <v>0</v>
      </c>
      <c r="L58" s="8" t="str">
        <f t="shared" si="18"/>
        <v>No</v>
      </c>
      <c r="M58" s="8" t="str">
        <f t="shared" si="19"/>
        <v/>
      </c>
      <c r="N58" s="7" t="str">
        <f t="shared" si="20"/>
        <v>No</v>
      </c>
      <c r="O58" s="8" t="str">
        <f t="shared" si="21"/>
        <v/>
      </c>
      <c r="P58" s="7" t="str">
        <f t="shared" si="22"/>
        <v>Yes</v>
      </c>
      <c r="Q58" s="8">
        <f t="shared" si="23"/>
        <v>0</v>
      </c>
    </row>
    <row r="59" spans="1:17" hidden="1" x14ac:dyDescent="0.25">
      <c r="A59" t="s">
        <v>183</v>
      </c>
      <c r="B59" s="28">
        <v>63</v>
      </c>
      <c r="C59" t="s">
        <v>183</v>
      </c>
      <c r="D59" s="28">
        <v>63</v>
      </c>
      <c r="E59" t="s">
        <v>183</v>
      </c>
      <c r="F59" s="7" t="str">
        <f t="shared" si="12"/>
        <v>No</v>
      </c>
      <c r="G59" s="8" t="str">
        <f t="shared" si="13"/>
        <v/>
      </c>
      <c r="H59" s="8" t="str">
        <f t="shared" si="14"/>
        <v>No</v>
      </c>
      <c r="I59" s="8" t="str">
        <f t="shared" si="15"/>
        <v/>
      </c>
      <c r="J59" s="8" t="str">
        <f t="shared" si="16"/>
        <v>Yes</v>
      </c>
      <c r="K59" s="8">
        <f t="shared" si="17"/>
        <v>0</v>
      </c>
      <c r="L59" s="8" t="str">
        <f t="shared" si="18"/>
        <v>No</v>
      </c>
      <c r="M59" s="8" t="str">
        <f t="shared" si="19"/>
        <v/>
      </c>
      <c r="N59" s="7" t="str">
        <f t="shared" si="20"/>
        <v>No</v>
      </c>
      <c r="O59" s="8" t="str">
        <f t="shared" si="21"/>
        <v/>
      </c>
      <c r="P59" s="7" t="str">
        <f t="shared" si="22"/>
        <v>Yes</v>
      </c>
      <c r="Q59" s="8">
        <f t="shared" si="23"/>
        <v>0</v>
      </c>
    </row>
    <row r="60" spans="1:17" hidden="1" x14ac:dyDescent="0.25">
      <c r="A60" t="s">
        <v>305</v>
      </c>
      <c r="B60" s="28">
        <v>83</v>
      </c>
      <c r="C60" t="s">
        <v>305</v>
      </c>
      <c r="D60" s="28">
        <v>83</v>
      </c>
      <c r="E60" t="s">
        <v>305</v>
      </c>
      <c r="F60" s="7" t="str">
        <f t="shared" si="12"/>
        <v>No</v>
      </c>
      <c r="G60" s="8" t="str">
        <f t="shared" si="13"/>
        <v/>
      </c>
      <c r="H60" s="8" t="str">
        <f t="shared" si="14"/>
        <v>No</v>
      </c>
      <c r="I60" s="8" t="str">
        <f t="shared" si="15"/>
        <v/>
      </c>
      <c r="J60" s="8" t="str">
        <f t="shared" si="16"/>
        <v>Yes</v>
      </c>
      <c r="K60" s="8">
        <f t="shared" si="17"/>
        <v>0</v>
      </c>
      <c r="L60" s="8" t="str">
        <f t="shared" si="18"/>
        <v>No</v>
      </c>
      <c r="M60" s="8" t="str">
        <f t="shared" si="19"/>
        <v/>
      </c>
      <c r="N60" s="7" t="str">
        <f t="shared" si="20"/>
        <v>No</v>
      </c>
      <c r="O60" s="8" t="str">
        <f t="shared" si="21"/>
        <v/>
      </c>
      <c r="P60" s="7" t="str">
        <f t="shared" si="22"/>
        <v>Yes</v>
      </c>
      <c r="Q60" s="8">
        <f t="shared" si="23"/>
        <v>0</v>
      </c>
    </row>
    <row r="61" spans="1:17" hidden="1" x14ac:dyDescent="0.25">
      <c r="A61" t="s">
        <v>314</v>
      </c>
      <c r="B61" s="28">
        <v>81</v>
      </c>
      <c r="C61" t="s">
        <v>314</v>
      </c>
      <c r="D61" s="28">
        <v>81</v>
      </c>
      <c r="E61" t="s">
        <v>314</v>
      </c>
      <c r="F61" s="7" t="str">
        <f t="shared" si="12"/>
        <v>No</v>
      </c>
      <c r="G61" s="8" t="str">
        <f t="shared" si="13"/>
        <v/>
      </c>
      <c r="H61" s="8" t="str">
        <f t="shared" si="14"/>
        <v>No</v>
      </c>
      <c r="I61" s="8" t="str">
        <f t="shared" si="15"/>
        <v/>
      </c>
      <c r="J61" s="8" t="str">
        <f t="shared" si="16"/>
        <v>Yes</v>
      </c>
      <c r="K61" s="8">
        <f t="shared" si="17"/>
        <v>0</v>
      </c>
      <c r="L61" s="8" t="str">
        <f t="shared" si="18"/>
        <v>No</v>
      </c>
      <c r="M61" s="8" t="str">
        <f t="shared" si="19"/>
        <v/>
      </c>
      <c r="N61" s="7" t="str">
        <f t="shared" si="20"/>
        <v>No</v>
      </c>
      <c r="O61" s="8" t="str">
        <f t="shared" si="21"/>
        <v/>
      </c>
      <c r="P61" s="7" t="str">
        <f t="shared" si="22"/>
        <v>Yes</v>
      </c>
      <c r="Q61" s="8">
        <f t="shared" si="23"/>
        <v>0</v>
      </c>
    </row>
    <row r="62" spans="1:17" hidden="1" x14ac:dyDescent="0.25">
      <c r="A62" t="s">
        <v>268</v>
      </c>
      <c r="B62" s="28">
        <v>-1</v>
      </c>
      <c r="C62" t="s">
        <v>268</v>
      </c>
      <c r="D62" s="28">
        <v>-1</v>
      </c>
      <c r="E62" t="s">
        <v>268</v>
      </c>
      <c r="F62" s="7" t="str">
        <f t="shared" si="12"/>
        <v>No</v>
      </c>
      <c r="G62" s="8" t="str">
        <f t="shared" si="13"/>
        <v/>
      </c>
      <c r="H62" s="8" t="str">
        <f t="shared" si="14"/>
        <v>No</v>
      </c>
      <c r="I62" s="8" t="str">
        <f t="shared" si="15"/>
        <v/>
      </c>
      <c r="J62" s="8" t="str">
        <f t="shared" si="16"/>
        <v>Yes</v>
      </c>
      <c r="K62" s="8">
        <f t="shared" si="17"/>
        <v>0</v>
      </c>
      <c r="L62" s="8" t="str">
        <f t="shared" si="18"/>
        <v>No</v>
      </c>
      <c r="M62" s="8" t="str">
        <f t="shared" si="19"/>
        <v/>
      </c>
      <c r="N62" s="7" t="str">
        <f t="shared" si="20"/>
        <v>No</v>
      </c>
      <c r="O62" s="8" t="str">
        <f t="shared" si="21"/>
        <v/>
      </c>
      <c r="P62" s="7" t="str">
        <f t="shared" si="22"/>
        <v>Yes</v>
      </c>
      <c r="Q62" s="8">
        <f t="shared" si="23"/>
        <v>0</v>
      </c>
    </row>
    <row r="63" spans="1:17" hidden="1" x14ac:dyDescent="0.25">
      <c r="A63" t="s">
        <v>146</v>
      </c>
      <c r="B63" s="28">
        <v>-1</v>
      </c>
      <c r="C63" t="s">
        <v>146</v>
      </c>
      <c r="D63" s="28">
        <v>-1</v>
      </c>
      <c r="E63" t="s">
        <v>146</v>
      </c>
      <c r="F63" s="7" t="str">
        <f t="shared" si="12"/>
        <v>No</v>
      </c>
      <c r="G63" s="8" t="str">
        <f t="shared" si="13"/>
        <v/>
      </c>
      <c r="H63" s="8" t="str">
        <f t="shared" si="14"/>
        <v>No</v>
      </c>
      <c r="I63" s="8" t="str">
        <f t="shared" si="15"/>
        <v/>
      </c>
      <c r="J63" s="8" t="str">
        <f t="shared" si="16"/>
        <v>Yes</v>
      </c>
      <c r="K63" s="8">
        <f t="shared" si="17"/>
        <v>0</v>
      </c>
      <c r="L63" s="8" t="str">
        <f t="shared" si="18"/>
        <v>No</v>
      </c>
      <c r="M63" s="8" t="str">
        <f t="shared" si="19"/>
        <v/>
      </c>
      <c r="N63" s="7" t="str">
        <f t="shared" si="20"/>
        <v>No</v>
      </c>
      <c r="O63" s="8" t="str">
        <f t="shared" si="21"/>
        <v/>
      </c>
      <c r="P63" s="7" t="str">
        <f t="shared" si="22"/>
        <v>Yes</v>
      </c>
      <c r="Q63" s="8">
        <f t="shared" si="23"/>
        <v>0</v>
      </c>
    </row>
    <row r="64" spans="1:17" hidden="1" x14ac:dyDescent="0.25">
      <c r="A64" t="s">
        <v>234</v>
      </c>
      <c r="B64" s="28">
        <v>30</v>
      </c>
      <c r="C64" t="s">
        <v>234</v>
      </c>
      <c r="D64" s="28">
        <v>30</v>
      </c>
      <c r="E64" t="s">
        <v>234</v>
      </c>
      <c r="F64" s="7" t="str">
        <f t="shared" si="12"/>
        <v>No</v>
      </c>
      <c r="G64" s="8" t="str">
        <f t="shared" si="13"/>
        <v/>
      </c>
      <c r="H64" s="8" t="str">
        <f t="shared" si="14"/>
        <v>No</v>
      </c>
      <c r="I64" s="8" t="str">
        <f t="shared" si="15"/>
        <v/>
      </c>
      <c r="J64" s="8" t="str">
        <f t="shared" si="16"/>
        <v>Yes</v>
      </c>
      <c r="K64" s="8">
        <f t="shared" si="17"/>
        <v>0</v>
      </c>
      <c r="L64" s="8" t="str">
        <f t="shared" si="18"/>
        <v>No</v>
      </c>
      <c r="M64" s="8" t="str">
        <f t="shared" si="19"/>
        <v/>
      </c>
      <c r="N64" s="7" t="str">
        <f t="shared" si="20"/>
        <v>No</v>
      </c>
      <c r="O64" s="8" t="str">
        <f t="shared" si="21"/>
        <v/>
      </c>
      <c r="P64" s="7" t="str">
        <f t="shared" si="22"/>
        <v>Yes</v>
      </c>
      <c r="Q64" s="8">
        <f t="shared" si="23"/>
        <v>0</v>
      </c>
    </row>
    <row r="65" spans="1:17" hidden="1" x14ac:dyDescent="0.25">
      <c r="A65" t="s">
        <v>293</v>
      </c>
      <c r="B65" s="28">
        <v>47</v>
      </c>
      <c r="C65" t="s">
        <v>293</v>
      </c>
      <c r="D65" s="28">
        <v>47</v>
      </c>
      <c r="E65" t="s">
        <v>293</v>
      </c>
      <c r="F65" s="7" t="str">
        <f t="shared" si="12"/>
        <v>No</v>
      </c>
      <c r="G65" s="8" t="str">
        <f t="shared" si="13"/>
        <v/>
      </c>
      <c r="H65" s="8" t="str">
        <f t="shared" si="14"/>
        <v>No</v>
      </c>
      <c r="I65" s="8" t="str">
        <f t="shared" si="15"/>
        <v/>
      </c>
      <c r="J65" s="8" t="str">
        <f t="shared" si="16"/>
        <v>Yes</v>
      </c>
      <c r="K65" s="8">
        <f t="shared" si="17"/>
        <v>0</v>
      </c>
      <c r="L65" s="8" t="str">
        <f t="shared" si="18"/>
        <v>No</v>
      </c>
      <c r="M65" s="8" t="str">
        <f t="shared" si="19"/>
        <v/>
      </c>
      <c r="N65" s="7" t="str">
        <f t="shared" si="20"/>
        <v>No</v>
      </c>
      <c r="O65" s="8" t="str">
        <f t="shared" si="21"/>
        <v/>
      </c>
      <c r="P65" s="7" t="str">
        <f t="shared" si="22"/>
        <v>Yes</v>
      </c>
      <c r="Q65" s="8">
        <f t="shared" si="23"/>
        <v>0</v>
      </c>
    </row>
    <row r="66" spans="1:17" hidden="1" x14ac:dyDescent="0.25">
      <c r="A66" t="s">
        <v>230</v>
      </c>
      <c r="B66" s="28">
        <v>99</v>
      </c>
      <c r="C66" t="s">
        <v>230</v>
      </c>
      <c r="D66" s="28">
        <v>99</v>
      </c>
      <c r="E66" t="s">
        <v>230</v>
      </c>
      <c r="F66" s="7" t="str">
        <f t="shared" si="12"/>
        <v>No</v>
      </c>
      <c r="G66" s="8" t="str">
        <f t="shared" si="13"/>
        <v/>
      </c>
      <c r="H66" s="8" t="str">
        <f t="shared" si="14"/>
        <v>No</v>
      </c>
      <c r="I66" s="8" t="str">
        <f t="shared" si="15"/>
        <v/>
      </c>
      <c r="J66" s="8" t="str">
        <f t="shared" si="16"/>
        <v>Yes</v>
      </c>
      <c r="K66" s="8">
        <f t="shared" si="17"/>
        <v>0</v>
      </c>
      <c r="L66" s="8" t="str">
        <f t="shared" si="18"/>
        <v>No</v>
      </c>
      <c r="M66" s="8" t="str">
        <f t="shared" si="19"/>
        <v/>
      </c>
      <c r="N66" s="7" t="str">
        <f t="shared" si="20"/>
        <v>No</v>
      </c>
      <c r="O66" s="8" t="str">
        <f t="shared" si="21"/>
        <v/>
      </c>
      <c r="P66" s="7" t="str">
        <f t="shared" si="22"/>
        <v>Yes</v>
      </c>
      <c r="Q66" s="8">
        <f t="shared" si="23"/>
        <v>0</v>
      </c>
    </row>
    <row r="67" spans="1:17" hidden="1" x14ac:dyDescent="0.25">
      <c r="A67" t="s">
        <v>89</v>
      </c>
      <c r="B67" s="28">
        <v>28</v>
      </c>
      <c r="C67" t="s">
        <v>89</v>
      </c>
      <c r="D67" s="28">
        <v>28</v>
      </c>
      <c r="E67" t="s">
        <v>89</v>
      </c>
      <c r="F67" s="7" t="str">
        <f t="shared" si="12"/>
        <v>No</v>
      </c>
      <c r="G67" s="8" t="str">
        <f t="shared" si="13"/>
        <v/>
      </c>
      <c r="H67" s="8" t="str">
        <f t="shared" si="14"/>
        <v>No</v>
      </c>
      <c r="I67" s="8" t="str">
        <f t="shared" si="15"/>
        <v/>
      </c>
      <c r="J67" s="8" t="str">
        <f t="shared" si="16"/>
        <v>Yes</v>
      </c>
      <c r="K67" s="8">
        <f t="shared" si="17"/>
        <v>0</v>
      </c>
      <c r="L67" s="8" t="str">
        <f t="shared" si="18"/>
        <v>No</v>
      </c>
      <c r="M67" s="8" t="str">
        <f t="shared" si="19"/>
        <v/>
      </c>
      <c r="N67" s="7" t="str">
        <f t="shared" si="20"/>
        <v>No</v>
      </c>
      <c r="O67" s="8" t="str">
        <f t="shared" si="21"/>
        <v/>
      </c>
      <c r="P67" s="7" t="str">
        <f t="shared" si="22"/>
        <v>Yes</v>
      </c>
      <c r="Q67" s="8">
        <f t="shared" si="23"/>
        <v>0</v>
      </c>
    </row>
    <row r="68" spans="1:17" hidden="1" x14ac:dyDescent="0.25">
      <c r="A68" t="s">
        <v>149</v>
      </c>
      <c r="B68" s="28">
        <v>91</v>
      </c>
      <c r="C68" t="s">
        <v>149</v>
      </c>
      <c r="D68" s="28">
        <v>91</v>
      </c>
      <c r="E68" t="s">
        <v>149</v>
      </c>
      <c r="F68" s="7" t="str">
        <f t="shared" si="12"/>
        <v>No</v>
      </c>
      <c r="G68" s="8" t="str">
        <f t="shared" si="13"/>
        <v/>
      </c>
      <c r="H68" s="8" t="str">
        <f t="shared" si="14"/>
        <v>No</v>
      </c>
      <c r="I68" s="8" t="str">
        <f t="shared" si="15"/>
        <v/>
      </c>
      <c r="J68" s="8" t="str">
        <f t="shared" si="16"/>
        <v>Yes</v>
      </c>
      <c r="K68" s="8">
        <f t="shared" si="17"/>
        <v>0</v>
      </c>
      <c r="L68" s="8" t="str">
        <f t="shared" si="18"/>
        <v>No</v>
      </c>
      <c r="M68" s="8" t="str">
        <f t="shared" si="19"/>
        <v/>
      </c>
      <c r="N68" s="7" t="str">
        <f t="shared" si="20"/>
        <v>No</v>
      </c>
      <c r="O68" s="8" t="str">
        <f t="shared" si="21"/>
        <v/>
      </c>
      <c r="P68" s="7" t="str">
        <f t="shared" si="22"/>
        <v>Yes</v>
      </c>
      <c r="Q68" s="8">
        <f t="shared" si="23"/>
        <v>0</v>
      </c>
    </row>
    <row r="69" spans="1:17" hidden="1" x14ac:dyDescent="0.25">
      <c r="A69" t="s">
        <v>109</v>
      </c>
      <c r="B69" s="28">
        <v>142</v>
      </c>
      <c r="C69" t="s">
        <v>109</v>
      </c>
      <c r="D69" s="28">
        <v>142</v>
      </c>
      <c r="E69" t="s">
        <v>109</v>
      </c>
      <c r="F69" s="7" t="str">
        <f t="shared" si="12"/>
        <v>No</v>
      </c>
      <c r="G69" s="8" t="str">
        <f t="shared" si="13"/>
        <v/>
      </c>
      <c r="H69" s="8" t="str">
        <f t="shared" si="14"/>
        <v>No</v>
      </c>
      <c r="I69" s="8" t="str">
        <f t="shared" si="15"/>
        <v/>
      </c>
      <c r="J69" s="8" t="str">
        <f t="shared" si="16"/>
        <v>Yes</v>
      </c>
      <c r="K69" s="8">
        <f t="shared" si="17"/>
        <v>0</v>
      </c>
      <c r="L69" s="8" t="str">
        <f t="shared" si="18"/>
        <v>No</v>
      </c>
      <c r="M69" s="8" t="str">
        <f t="shared" si="19"/>
        <v/>
      </c>
      <c r="N69" s="7" t="str">
        <f t="shared" si="20"/>
        <v>No</v>
      </c>
      <c r="O69" s="8" t="str">
        <f t="shared" si="21"/>
        <v/>
      </c>
      <c r="P69" s="7" t="str">
        <f t="shared" si="22"/>
        <v>Yes</v>
      </c>
      <c r="Q69" s="8">
        <f t="shared" si="23"/>
        <v>0</v>
      </c>
    </row>
    <row r="70" spans="1:17" hidden="1" x14ac:dyDescent="0.25">
      <c r="A70" t="s">
        <v>118</v>
      </c>
      <c r="B70" s="28">
        <v>-1</v>
      </c>
      <c r="C70" t="s">
        <v>118</v>
      </c>
      <c r="D70" s="28">
        <v>-1</v>
      </c>
      <c r="E70" t="s">
        <v>118</v>
      </c>
      <c r="F70" s="7" t="str">
        <f t="shared" si="12"/>
        <v>No</v>
      </c>
      <c r="G70" s="8" t="str">
        <f t="shared" si="13"/>
        <v/>
      </c>
      <c r="H70" s="8" t="str">
        <f t="shared" si="14"/>
        <v>No</v>
      </c>
      <c r="I70" s="8" t="str">
        <f t="shared" si="15"/>
        <v/>
      </c>
      <c r="J70" s="8" t="str">
        <f t="shared" si="16"/>
        <v>Yes</v>
      </c>
      <c r="K70" s="8">
        <f t="shared" si="17"/>
        <v>0</v>
      </c>
      <c r="L70" s="8" t="str">
        <f t="shared" si="18"/>
        <v>No</v>
      </c>
      <c r="M70" s="8" t="str">
        <f t="shared" si="19"/>
        <v/>
      </c>
      <c r="N70" s="7" t="str">
        <f t="shared" si="20"/>
        <v>No</v>
      </c>
      <c r="O70" s="8" t="str">
        <f t="shared" si="21"/>
        <v/>
      </c>
      <c r="P70" s="7" t="str">
        <f t="shared" si="22"/>
        <v>Yes</v>
      </c>
      <c r="Q70" s="8">
        <f t="shared" si="23"/>
        <v>0</v>
      </c>
    </row>
    <row r="71" spans="1:17" hidden="1" x14ac:dyDescent="0.25">
      <c r="A71" t="s">
        <v>180</v>
      </c>
      <c r="B71" s="28">
        <v>96</v>
      </c>
      <c r="C71" t="s">
        <v>180</v>
      </c>
      <c r="D71" s="28">
        <v>96</v>
      </c>
      <c r="E71" t="s">
        <v>180</v>
      </c>
      <c r="F71" s="7" t="str">
        <f t="shared" si="12"/>
        <v>No</v>
      </c>
      <c r="G71" s="8" t="str">
        <f t="shared" si="13"/>
        <v/>
      </c>
      <c r="H71" s="8" t="str">
        <f t="shared" si="14"/>
        <v>No</v>
      </c>
      <c r="I71" s="8" t="str">
        <f t="shared" si="15"/>
        <v/>
      </c>
      <c r="J71" s="8" t="str">
        <f t="shared" si="16"/>
        <v>Yes</v>
      </c>
      <c r="K71" s="8">
        <f t="shared" si="17"/>
        <v>0</v>
      </c>
      <c r="L71" s="8" t="str">
        <f t="shared" si="18"/>
        <v>No</v>
      </c>
      <c r="M71" s="8" t="str">
        <f t="shared" si="19"/>
        <v/>
      </c>
      <c r="N71" s="7" t="str">
        <f t="shared" si="20"/>
        <v>No</v>
      </c>
      <c r="O71" s="8" t="str">
        <f t="shared" si="21"/>
        <v/>
      </c>
      <c r="P71" s="7" t="str">
        <f t="shared" si="22"/>
        <v>Yes</v>
      </c>
      <c r="Q71" s="8">
        <f t="shared" si="23"/>
        <v>0</v>
      </c>
    </row>
    <row r="72" spans="1:17" hidden="1" x14ac:dyDescent="0.25">
      <c r="A72" t="s">
        <v>324</v>
      </c>
      <c r="B72" s="28">
        <v>3</v>
      </c>
      <c r="C72" t="s">
        <v>324</v>
      </c>
      <c r="D72" s="28">
        <v>3</v>
      </c>
      <c r="E72" t="s">
        <v>324</v>
      </c>
      <c r="F72" s="7" t="str">
        <f t="shared" si="12"/>
        <v>No</v>
      </c>
      <c r="G72" s="8" t="str">
        <f t="shared" si="13"/>
        <v/>
      </c>
      <c r="H72" s="8" t="str">
        <f t="shared" si="14"/>
        <v>No</v>
      </c>
      <c r="I72" s="8" t="str">
        <f t="shared" si="15"/>
        <v/>
      </c>
      <c r="J72" s="8" t="str">
        <f t="shared" si="16"/>
        <v>Yes</v>
      </c>
      <c r="K72" s="8">
        <f t="shared" si="17"/>
        <v>0</v>
      </c>
      <c r="L72" s="8" t="str">
        <f t="shared" si="18"/>
        <v>No</v>
      </c>
      <c r="M72" s="8" t="str">
        <f t="shared" si="19"/>
        <v/>
      </c>
      <c r="N72" s="7" t="str">
        <f t="shared" si="20"/>
        <v>No</v>
      </c>
      <c r="O72" s="8" t="str">
        <f t="shared" si="21"/>
        <v/>
      </c>
      <c r="P72" s="7" t="str">
        <f t="shared" si="22"/>
        <v>Yes</v>
      </c>
      <c r="Q72" s="8">
        <f t="shared" si="23"/>
        <v>0</v>
      </c>
    </row>
    <row r="73" spans="1:17" hidden="1" x14ac:dyDescent="0.25">
      <c r="A73" t="s">
        <v>140</v>
      </c>
      <c r="B73" s="28">
        <v>76</v>
      </c>
      <c r="C73" t="s">
        <v>140</v>
      </c>
      <c r="D73" s="28">
        <v>76</v>
      </c>
      <c r="E73" t="s">
        <v>140</v>
      </c>
      <c r="F73" s="7" t="str">
        <f t="shared" si="12"/>
        <v>No</v>
      </c>
      <c r="G73" s="8" t="str">
        <f t="shared" si="13"/>
        <v/>
      </c>
      <c r="H73" s="8" t="str">
        <f t="shared" si="14"/>
        <v>No</v>
      </c>
      <c r="I73" s="8" t="str">
        <f t="shared" si="15"/>
        <v/>
      </c>
      <c r="J73" s="8" t="str">
        <f t="shared" si="16"/>
        <v>Yes</v>
      </c>
      <c r="K73" s="8">
        <f t="shared" si="17"/>
        <v>0</v>
      </c>
      <c r="L73" s="8" t="str">
        <f t="shared" si="18"/>
        <v>No</v>
      </c>
      <c r="M73" s="8" t="str">
        <f t="shared" si="19"/>
        <v/>
      </c>
      <c r="N73" s="7" t="str">
        <f t="shared" si="20"/>
        <v>No</v>
      </c>
      <c r="O73" s="8" t="str">
        <f t="shared" si="21"/>
        <v/>
      </c>
      <c r="P73" s="7" t="str">
        <f t="shared" si="22"/>
        <v>Yes</v>
      </c>
      <c r="Q73" s="8">
        <f t="shared" si="23"/>
        <v>0</v>
      </c>
    </row>
    <row r="74" spans="1:17" hidden="1" x14ac:dyDescent="0.25">
      <c r="A74" t="s">
        <v>79</v>
      </c>
      <c r="B74" s="28">
        <v>81</v>
      </c>
      <c r="C74" t="s">
        <v>79</v>
      </c>
      <c r="D74" s="28">
        <v>81</v>
      </c>
      <c r="E74" t="s">
        <v>79</v>
      </c>
      <c r="F74" s="7" t="str">
        <f t="shared" si="12"/>
        <v>No</v>
      </c>
      <c r="G74" s="8" t="str">
        <f t="shared" si="13"/>
        <v/>
      </c>
      <c r="H74" s="8" t="str">
        <f t="shared" si="14"/>
        <v>No</v>
      </c>
      <c r="I74" s="8" t="str">
        <f t="shared" si="15"/>
        <v/>
      </c>
      <c r="J74" s="8" t="str">
        <f t="shared" si="16"/>
        <v>Yes</v>
      </c>
      <c r="K74" s="8">
        <f t="shared" si="17"/>
        <v>0</v>
      </c>
      <c r="L74" s="8" t="str">
        <f t="shared" si="18"/>
        <v>No</v>
      </c>
      <c r="M74" s="8" t="str">
        <f t="shared" si="19"/>
        <v/>
      </c>
      <c r="N74" s="7" t="str">
        <f t="shared" si="20"/>
        <v>No</v>
      </c>
      <c r="O74" s="8" t="str">
        <f t="shared" si="21"/>
        <v/>
      </c>
      <c r="P74" s="7" t="str">
        <f t="shared" si="22"/>
        <v>Yes</v>
      </c>
      <c r="Q74" s="8">
        <f t="shared" si="23"/>
        <v>0</v>
      </c>
    </row>
    <row r="75" spans="1:17" hidden="1" x14ac:dyDescent="0.25">
      <c r="A75" t="s">
        <v>313</v>
      </c>
      <c r="B75" s="28">
        <v>39</v>
      </c>
      <c r="C75" t="s">
        <v>313</v>
      </c>
      <c r="D75" s="28">
        <v>39</v>
      </c>
      <c r="E75" t="s">
        <v>313</v>
      </c>
      <c r="F75" s="7" t="str">
        <f t="shared" si="12"/>
        <v>No</v>
      </c>
      <c r="G75" s="8" t="str">
        <f t="shared" si="13"/>
        <v/>
      </c>
      <c r="H75" s="8" t="str">
        <f t="shared" si="14"/>
        <v>No</v>
      </c>
      <c r="I75" s="8" t="str">
        <f t="shared" si="15"/>
        <v/>
      </c>
      <c r="J75" s="8" t="str">
        <f t="shared" si="16"/>
        <v>Yes</v>
      </c>
      <c r="K75" s="8">
        <f t="shared" si="17"/>
        <v>0</v>
      </c>
      <c r="L75" s="8" t="str">
        <f t="shared" si="18"/>
        <v>No</v>
      </c>
      <c r="M75" s="8" t="str">
        <f t="shared" si="19"/>
        <v/>
      </c>
      <c r="N75" s="7" t="str">
        <f t="shared" si="20"/>
        <v>No</v>
      </c>
      <c r="O75" s="8" t="str">
        <f t="shared" si="21"/>
        <v/>
      </c>
      <c r="P75" s="7" t="str">
        <f t="shared" si="22"/>
        <v>Yes</v>
      </c>
      <c r="Q75" s="8">
        <f t="shared" si="23"/>
        <v>0</v>
      </c>
    </row>
    <row r="76" spans="1:17" hidden="1" x14ac:dyDescent="0.25">
      <c r="A76" t="s">
        <v>204</v>
      </c>
      <c r="B76" s="28">
        <v>57</v>
      </c>
      <c r="C76" t="s">
        <v>204</v>
      </c>
      <c r="D76" s="28">
        <v>57</v>
      </c>
      <c r="E76" t="s">
        <v>204</v>
      </c>
      <c r="F76" s="7" t="str">
        <f t="shared" si="12"/>
        <v>No</v>
      </c>
      <c r="G76" s="8" t="str">
        <f t="shared" si="13"/>
        <v/>
      </c>
      <c r="H76" s="8" t="str">
        <f t="shared" si="14"/>
        <v>No</v>
      </c>
      <c r="I76" s="8" t="str">
        <f t="shared" si="15"/>
        <v/>
      </c>
      <c r="J76" s="8" t="str">
        <f t="shared" si="16"/>
        <v>Yes</v>
      </c>
      <c r="K76" s="8">
        <f t="shared" si="17"/>
        <v>0</v>
      </c>
      <c r="L76" s="8" t="str">
        <f t="shared" si="18"/>
        <v>No</v>
      </c>
      <c r="M76" s="8" t="str">
        <f t="shared" si="19"/>
        <v/>
      </c>
      <c r="N76" s="7" t="str">
        <f t="shared" si="20"/>
        <v>No</v>
      </c>
      <c r="O76" s="8" t="str">
        <f t="shared" si="21"/>
        <v/>
      </c>
      <c r="P76" s="7" t="str">
        <f t="shared" si="22"/>
        <v>Yes</v>
      </c>
      <c r="Q76" s="8">
        <f t="shared" si="23"/>
        <v>0</v>
      </c>
    </row>
    <row r="77" spans="1:17" hidden="1" x14ac:dyDescent="0.25">
      <c r="A77" t="s">
        <v>181</v>
      </c>
      <c r="B77" s="28">
        <v>23</v>
      </c>
      <c r="C77" t="s">
        <v>181</v>
      </c>
      <c r="D77" s="28">
        <v>23</v>
      </c>
      <c r="E77" t="s">
        <v>181</v>
      </c>
      <c r="F77" s="7" t="str">
        <f t="shared" si="12"/>
        <v>No</v>
      </c>
      <c r="G77" s="8" t="str">
        <f t="shared" si="13"/>
        <v/>
      </c>
      <c r="H77" s="8" t="str">
        <f t="shared" si="14"/>
        <v>No</v>
      </c>
      <c r="I77" s="8" t="str">
        <f t="shared" si="15"/>
        <v/>
      </c>
      <c r="J77" s="8" t="str">
        <f t="shared" si="16"/>
        <v>Yes</v>
      </c>
      <c r="K77" s="8">
        <f t="shared" si="17"/>
        <v>0</v>
      </c>
      <c r="L77" s="8" t="str">
        <f t="shared" si="18"/>
        <v>No</v>
      </c>
      <c r="M77" s="8" t="str">
        <f t="shared" si="19"/>
        <v/>
      </c>
      <c r="N77" s="7" t="str">
        <f t="shared" si="20"/>
        <v>No</v>
      </c>
      <c r="O77" s="8" t="str">
        <f t="shared" si="21"/>
        <v/>
      </c>
      <c r="P77" s="7" t="str">
        <f t="shared" si="22"/>
        <v>Yes</v>
      </c>
      <c r="Q77" s="8">
        <f t="shared" si="23"/>
        <v>0</v>
      </c>
    </row>
    <row r="78" spans="1:17" hidden="1" x14ac:dyDescent="0.25">
      <c r="A78" t="s">
        <v>174</v>
      </c>
      <c r="B78" s="28">
        <v>3</v>
      </c>
      <c r="C78" t="s">
        <v>174</v>
      </c>
      <c r="D78" s="28">
        <v>3</v>
      </c>
      <c r="E78" t="s">
        <v>174</v>
      </c>
      <c r="F78" s="7" t="str">
        <f t="shared" si="12"/>
        <v>No</v>
      </c>
      <c r="G78" s="8" t="str">
        <f t="shared" si="13"/>
        <v/>
      </c>
      <c r="H78" s="8" t="str">
        <f t="shared" si="14"/>
        <v>No</v>
      </c>
      <c r="I78" s="8" t="str">
        <f t="shared" si="15"/>
        <v/>
      </c>
      <c r="J78" s="8" t="str">
        <f t="shared" si="16"/>
        <v>Yes</v>
      </c>
      <c r="K78" s="8">
        <f t="shared" si="17"/>
        <v>0</v>
      </c>
      <c r="L78" s="8" t="str">
        <f t="shared" si="18"/>
        <v>No</v>
      </c>
      <c r="M78" s="8" t="str">
        <f t="shared" si="19"/>
        <v/>
      </c>
      <c r="N78" s="7" t="str">
        <f t="shared" si="20"/>
        <v>No</v>
      </c>
      <c r="O78" s="8" t="str">
        <f t="shared" si="21"/>
        <v/>
      </c>
      <c r="P78" s="7" t="str">
        <f t="shared" si="22"/>
        <v>Yes</v>
      </c>
      <c r="Q78" s="8">
        <f t="shared" si="23"/>
        <v>0</v>
      </c>
    </row>
    <row r="79" spans="1:17" hidden="1" x14ac:dyDescent="0.25">
      <c r="A79" t="s">
        <v>172</v>
      </c>
      <c r="B79" s="28">
        <v>9</v>
      </c>
      <c r="C79" t="s">
        <v>172</v>
      </c>
      <c r="D79" s="28">
        <v>9</v>
      </c>
      <c r="E79" t="s">
        <v>172</v>
      </c>
      <c r="F79" s="7" t="str">
        <f t="shared" si="12"/>
        <v>No</v>
      </c>
      <c r="G79" s="8" t="str">
        <f t="shared" si="13"/>
        <v/>
      </c>
      <c r="H79" s="8" t="str">
        <f t="shared" si="14"/>
        <v>No</v>
      </c>
      <c r="I79" s="8" t="str">
        <f t="shared" si="15"/>
        <v/>
      </c>
      <c r="J79" s="8" t="str">
        <f t="shared" si="16"/>
        <v>Yes</v>
      </c>
      <c r="K79" s="8">
        <f t="shared" si="17"/>
        <v>0</v>
      </c>
      <c r="L79" s="8" t="str">
        <f t="shared" si="18"/>
        <v>No</v>
      </c>
      <c r="M79" s="8" t="str">
        <f t="shared" si="19"/>
        <v/>
      </c>
      <c r="N79" s="7" t="str">
        <f t="shared" si="20"/>
        <v>No</v>
      </c>
      <c r="O79" s="8" t="str">
        <f t="shared" si="21"/>
        <v/>
      </c>
      <c r="P79" s="7" t="str">
        <f t="shared" si="22"/>
        <v>Yes</v>
      </c>
      <c r="Q79" s="8">
        <f t="shared" si="23"/>
        <v>0</v>
      </c>
    </row>
    <row r="80" spans="1:17" hidden="1" x14ac:dyDescent="0.25">
      <c r="A80" t="s">
        <v>57</v>
      </c>
      <c r="B80" s="28">
        <v>48</v>
      </c>
      <c r="C80" t="s">
        <v>57</v>
      </c>
      <c r="D80" s="28">
        <v>48</v>
      </c>
      <c r="E80" t="s">
        <v>57</v>
      </c>
      <c r="F80" s="7" t="str">
        <f t="shared" si="12"/>
        <v>No</v>
      </c>
      <c r="G80" s="8" t="str">
        <f t="shared" si="13"/>
        <v/>
      </c>
      <c r="H80" s="8" t="str">
        <f t="shared" si="14"/>
        <v>No</v>
      </c>
      <c r="I80" s="8" t="str">
        <f t="shared" si="15"/>
        <v/>
      </c>
      <c r="J80" s="8" t="str">
        <f t="shared" si="16"/>
        <v>Yes</v>
      </c>
      <c r="K80" s="8">
        <f t="shared" si="17"/>
        <v>0</v>
      </c>
      <c r="L80" s="8" t="str">
        <f t="shared" si="18"/>
        <v>No</v>
      </c>
      <c r="M80" s="8" t="str">
        <f t="shared" si="19"/>
        <v/>
      </c>
      <c r="N80" s="7" t="str">
        <f t="shared" si="20"/>
        <v>No</v>
      </c>
      <c r="O80" s="8" t="str">
        <f t="shared" si="21"/>
        <v/>
      </c>
      <c r="P80" s="7" t="str">
        <f t="shared" si="22"/>
        <v>Yes</v>
      </c>
      <c r="Q80" s="8">
        <f t="shared" si="23"/>
        <v>0</v>
      </c>
    </row>
    <row r="81" spans="1:17" hidden="1" x14ac:dyDescent="0.25">
      <c r="A81" t="s">
        <v>301</v>
      </c>
      <c r="B81" s="28">
        <v>10</v>
      </c>
      <c r="C81" t="s">
        <v>301</v>
      </c>
      <c r="D81" s="28">
        <v>10</v>
      </c>
      <c r="E81" t="s">
        <v>301</v>
      </c>
      <c r="F81" s="7" t="str">
        <f t="shared" si="12"/>
        <v>No</v>
      </c>
      <c r="G81" s="8" t="str">
        <f t="shared" si="13"/>
        <v/>
      </c>
      <c r="H81" s="8" t="str">
        <f t="shared" si="14"/>
        <v>No</v>
      </c>
      <c r="I81" s="8" t="str">
        <f t="shared" si="15"/>
        <v/>
      </c>
      <c r="J81" s="8" t="str">
        <f t="shared" si="16"/>
        <v>Yes</v>
      </c>
      <c r="K81" s="8">
        <f t="shared" si="17"/>
        <v>0</v>
      </c>
      <c r="L81" s="8" t="str">
        <f t="shared" si="18"/>
        <v>No</v>
      </c>
      <c r="M81" s="8" t="str">
        <f t="shared" si="19"/>
        <v/>
      </c>
      <c r="N81" s="7" t="str">
        <f t="shared" si="20"/>
        <v>No</v>
      </c>
      <c r="O81" s="8" t="str">
        <f t="shared" si="21"/>
        <v/>
      </c>
      <c r="P81" s="7" t="str">
        <f t="shared" si="22"/>
        <v>Yes</v>
      </c>
      <c r="Q81" s="8">
        <f t="shared" si="23"/>
        <v>0</v>
      </c>
    </row>
    <row r="82" spans="1:17" hidden="1" x14ac:dyDescent="0.25">
      <c r="A82" t="s">
        <v>151</v>
      </c>
      <c r="B82" s="28">
        <v>-2</v>
      </c>
      <c r="C82" t="s">
        <v>151</v>
      </c>
      <c r="D82" s="28">
        <v>-2</v>
      </c>
      <c r="E82" t="s">
        <v>151</v>
      </c>
      <c r="F82" s="7" t="str">
        <f t="shared" si="12"/>
        <v>No</v>
      </c>
      <c r="G82" s="8" t="str">
        <f t="shared" si="13"/>
        <v/>
      </c>
      <c r="H82" s="8" t="str">
        <f t="shared" si="14"/>
        <v>No</v>
      </c>
      <c r="I82" s="8" t="str">
        <f t="shared" si="15"/>
        <v/>
      </c>
      <c r="J82" s="8" t="str">
        <f t="shared" si="16"/>
        <v>Yes</v>
      </c>
      <c r="K82" s="8">
        <f t="shared" si="17"/>
        <v>0</v>
      </c>
      <c r="L82" s="8" t="str">
        <f t="shared" si="18"/>
        <v>No</v>
      </c>
      <c r="M82" s="8" t="str">
        <f t="shared" si="19"/>
        <v/>
      </c>
      <c r="N82" s="7" t="str">
        <f t="shared" si="20"/>
        <v>No</v>
      </c>
      <c r="O82" s="8" t="str">
        <f t="shared" si="21"/>
        <v/>
      </c>
      <c r="P82" s="7" t="str">
        <f t="shared" si="22"/>
        <v>Yes</v>
      </c>
      <c r="Q82" s="8">
        <f t="shared" si="23"/>
        <v>0</v>
      </c>
    </row>
    <row r="83" spans="1:17" hidden="1" x14ac:dyDescent="0.25">
      <c r="A83" t="s">
        <v>58</v>
      </c>
      <c r="B83" s="28">
        <v>-1</v>
      </c>
      <c r="C83" t="s">
        <v>58</v>
      </c>
      <c r="D83" s="28">
        <v>-1</v>
      </c>
      <c r="E83" t="s">
        <v>58</v>
      </c>
      <c r="F83" s="7" t="str">
        <f t="shared" si="12"/>
        <v>No</v>
      </c>
      <c r="G83" s="8" t="str">
        <f t="shared" si="13"/>
        <v/>
      </c>
      <c r="H83" s="8" t="str">
        <f t="shared" si="14"/>
        <v>No</v>
      </c>
      <c r="I83" s="8" t="str">
        <f t="shared" si="15"/>
        <v/>
      </c>
      <c r="J83" s="8" t="str">
        <f t="shared" si="16"/>
        <v>Yes</v>
      </c>
      <c r="K83" s="8">
        <f t="shared" si="17"/>
        <v>0</v>
      </c>
      <c r="L83" s="8" t="str">
        <f t="shared" si="18"/>
        <v>No</v>
      </c>
      <c r="M83" s="8" t="str">
        <f t="shared" si="19"/>
        <v/>
      </c>
      <c r="N83" s="7" t="str">
        <f t="shared" si="20"/>
        <v>No</v>
      </c>
      <c r="O83" s="8" t="str">
        <f t="shared" si="21"/>
        <v/>
      </c>
      <c r="P83" s="7" t="str">
        <f t="shared" si="22"/>
        <v>Yes</v>
      </c>
      <c r="Q83" s="8">
        <f t="shared" si="23"/>
        <v>0</v>
      </c>
    </row>
    <row r="84" spans="1:17" hidden="1" x14ac:dyDescent="0.25">
      <c r="A84" t="s">
        <v>338</v>
      </c>
      <c r="B84" s="28">
        <v>0</v>
      </c>
      <c r="C84" t="s">
        <v>30</v>
      </c>
      <c r="D84" s="28">
        <v>54</v>
      </c>
      <c r="E84" t="s">
        <v>338</v>
      </c>
      <c r="F84" s="7" t="str">
        <f t="shared" si="12"/>
        <v>No</v>
      </c>
      <c r="G84" s="8" t="str">
        <f t="shared" si="13"/>
        <v/>
      </c>
      <c r="H84" s="8" t="str">
        <f t="shared" si="14"/>
        <v>Yes</v>
      </c>
      <c r="I84" s="8">
        <f t="shared" si="15"/>
        <v>54</v>
      </c>
      <c r="J84" s="8" t="str">
        <f t="shared" si="16"/>
        <v>No</v>
      </c>
      <c r="K84" s="8" t="str">
        <f t="shared" si="17"/>
        <v/>
      </c>
      <c r="L84" s="8" t="str">
        <f t="shared" si="18"/>
        <v>No</v>
      </c>
      <c r="M84" s="8" t="str">
        <f t="shared" si="19"/>
        <v/>
      </c>
      <c r="N84" s="7" t="str">
        <f t="shared" si="20"/>
        <v>No</v>
      </c>
      <c r="O84" s="8" t="str">
        <f t="shared" si="21"/>
        <v/>
      </c>
      <c r="P84" s="7" t="str">
        <f t="shared" si="22"/>
        <v>No</v>
      </c>
      <c r="Q84" s="8" t="str">
        <f t="shared" si="23"/>
        <v/>
      </c>
    </row>
    <row r="85" spans="1:17" hidden="1" x14ac:dyDescent="0.25">
      <c r="A85" t="s">
        <v>222</v>
      </c>
      <c r="B85" s="28">
        <v>74</v>
      </c>
      <c r="C85" t="s">
        <v>222</v>
      </c>
      <c r="D85" s="28">
        <v>74</v>
      </c>
      <c r="E85" t="s">
        <v>222</v>
      </c>
      <c r="F85" s="7" t="str">
        <f t="shared" si="12"/>
        <v>No</v>
      </c>
      <c r="G85" s="8" t="str">
        <f t="shared" si="13"/>
        <v/>
      </c>
      <c r="H85" s="8" t="str">
        <f t="shared" si="14"/>
        <v>No</v>
      </c>
      <c r="I85" s="8" t="str">
        <f t="shared" si="15"/>
        <v/>
      </c>
      <c r="J85" s="8" t="str">
        <f t="shared" si="16"/>
        <v>Yes</v>
      </c>
      <c r="K85" s="8">
        <f t="shared" si="17"/>
        <v>0</v>
      </c>
      <c r="L85" s="8" t="str">
        <f t="shared" si="18"/>
        <v>No</v>
      </c>
      <c r="M85" s="8" t="str">
        <f t="shared" si="19"/>
        <v/>
      </c>
      <c r="N85" s="7" t="str">
        <f t="shared" si="20"/>
        <v>No</v>
      </c>
      <c r="O85" s="8" t="str">
        <f t="shared" si="21"/>
        <v/>
      </c>
      <c r="P85" s="7" t="str">
        <f t="shared" si="22"/>
        <v>Yes</v>
      </c>
      <c r="Q85" s="8">
        <f t="shared" si="23"/>
        <v>0</v>
      </c>
    </row>
    <row r="86" spans="1:17" hidden="1" x14ac:dyDescent="0.25">
      <c r="A86" t="s">
        <v>77</v>
      </c>
      <c r="B86" s="28">
        <v>19</v>
      </c>
      <c r="C86" t="s">
        <v>77</v>
      </c>
      <c r="D86" s="28">
        <v>19</v>
      </c>
      <c r="E86" t="s">
        <v>77</v>
      </c>
      <c r="F86" s="7" t="str">
        <f t="shared" si="12"/>
        <v>No</v>
      </c>
      <c r="G86" s="8" t="str">
        <f t="shared" si="13"/>
        <v/>
      </c>
      <c r="H86" s="8" t="str">
        <f t="shared" si="14"/>
        <v>No</v>
      </c>
      <c r="I86" s="8" t="str">
        <f t="shared" si="15"/>
        <v/>
      </c>
      <c r="J86" s="8" t="str">
        <f t="shared" si="16"/>
        <v>Yes</v>
      </c>
      <c r="K86" s="8">
        <f t="shared" si="17"/>
        <v>0</v>
      </c>
      <c r="L86" s="8" t="str">
        <f t="shared" si="18"/>
        <v>No</v>
      </c>
      <c r="M86" s="8" t="str">
        <f t="shared" si="19"/>
        <v/>
      </c>
      <c r="N86" s="7" t="str">
        <f t="shared" si="20"/>
        <v>No</v>
      </c>
      <c r="O86" s="8" t="str">
        <f t="shared" si="21"/>
        <v/>
      </c>
      <c r="P86" s="7" t="str">
        <f t="shared" si="22"/>
        <v>Yes</v>
      </c>
      <c r="Q86" s="8">
        <f t="shared" si="23"/>
        <v>0</v>
      </c>
    </row>
    <row r="87" spans="1:17" hidden="1" x14ac:dyDescent="0.25">
      <c r="A87" t="s">
        <v>186</v>
      </c>
      <c r="B87" s="28">
        <v>40</v>
      </c>
      <c r="C87" t="s">
        <v>186</v>
      </c>
      <c r="D87" s="28">
        <v>40</v>
      </c>
      <c r="E87" t="s">
        <v>186</v>
      </c>
      <c r="F87" s="7" t="str">
        <f t="shared" si="12"/>
        <v>No</v>
      </c>
      <c r="G87" s="8" t="str">
        <f t="shared" si="13"/>
        <v/>
      </c>
      <c r="H87" s="8" t="str">
        <f t="shared" si="14"/>
        <v>No</v>
      </c>
      <c r="I87" s="8" t="str">
        <f t="shared" si="15"/>
        <v/>
      </c>
      <c r="J87" s="8" t="str">
        <f t="shared" si="16"/>
        <v>Yes</v>
      </c>
      <c r="K87" s="8">
        <f t="shared" si="17"/>
        <v>0</v>
      </c>
      <c r="L87" s="8" t="str">
        <f t="shared" si="18"/>
        <v>No</v>
      </c>
      <c r="M87" s="8" t="str">
        <f t="shared" si="19"/>
        <v/>
      </c>
      <c r="N87" s="7" t="str">
        <f t="shared" si="20"/>
        <v>No</v>
      </c>
      <c r="O87" s="8" t="str">
        <f t="shared" si="21"/>
        <v/>
      </c>
      <c r="P87" s="7" t="str">
        <f t="shared" si="22"/>
        <v>Yes</v>
      </c>
      <c r="Q87" s="8">
        <f t="shared" si="23"/>
        <v>0</v>
      </c>
    </row>
    <row r="88" spans="1:17" hidden="1" x14ac:dyDescent="0.25">
      <c r="A88" t="s">
        <v>328</v>
      </c>
      <c r="B88" s="28">
        <v>30</v>
      </c>
      <c r="C88" t="s">
        <v>328</v>
      </c>
      <c r="D88" s="28">
        <v>30</v>
      </c>
      <c r="E88" t="s">
        <v>328</v>
      </c>
      <c r="F88" s="7" t="str">
        <f t="shared" si="12"/>
        <v>No</v>
      </c>
      <c r="G88" s="8" t="str">
        <f t="shared" si="13"/>
        <v/>
      </c>
      <c r="H88" s="8" t="str">
        <f t="shared" si="14"/>
        <v>No</v>
      </c>
      <c r="I88" s="8" t="str">
        <f t="shared" si="15"/>
        <v/>
      </c>
      <c r="J88" s="8" t="str">
        <f t="shared" si="16"/>
        <v>Yes</v>
      </c>
      <c r="K88" s="8">
        <f t="shared" si="17"/>
        <v>0</v>
      </c>
      <c r="L88" s="8" t="str">
        <f t="shared" si="18"/>
        <v>No</v>
      </c>
      <c r="M88" s="8" t="str">
        <f t="shared" si="19"/>
        <v/>
      </c>
      <c r="N88" s="7" t="str">
        <f t="shared" si="20"/>
        <v>No</v>
      </c>
      <c r="O88" s="8" t="str">
        <f t="shared" si="21"/>
        <v/>
      </c>
      <c r="P88" s="7" t="str">
        <f t="shared" si="22"/>
        <v>Yes</v>
      </c>
      <c r="Q88" s="8">
        <f t="shared" si="23"/>
        <v>0</v>
      </c>
    </row>
    <row r="89" spans="1:17" hidden="1" x14ac:dyDescent="0.25">
      <c r="A89" t="s">
        <v>127</v>
      </c>
      <c r="B89" s="28">
        <v>29</v>
      </c>
      <c r="C89" t="s">
        <v>127</v>
      </c>
      <c r="D89" s="28">
        <v>29</v>
      </c>
      <c r="E89" t="s">
        <v>127</v>
      </c>
      <c r="F89" s="7" t="str">
        <f t="shared" si="12"/>
        <v>No</v>
      </c>
      <c r="G89" s="8" t="str">
        <f t="shared" si="13"/>
        <v/>
      </c>
      <c r="H89" s="8" t="str">
        <f t="shared" si="14"/>
        <v>No</v>
      </c>
      <c r="I89" s="8" t="str">
        <f t="shared" si="15"/>
        <v/>
      </c>
      <c r="J89" s="8" t="str">
        <f t="shared" si="16"/>
        <v>Yes</v>
      </c>
      <c r="K89" s="8">
        <f t="shared" si="17"/>
        <v>0</v>
      </c>
      <c r="L89" s="8" t="str">
        <f t="shared" si="18"/>
        <v>No</v>
      </c>
      <c r="M89" s="8" t="str">
        <f t="shared" si="19"/>
        <v/>
      </c>
      <c r="N89" s="7" t="str">
        <f t="shared" si="20"/>
        <v>No</v>
      </c>
      <c r="O89" s="8" t="str">
        <f t="shared" si="21"/>
        <v/>
      </c>
      <c r="P89" s="7" t="str">
        <f t="shared" si="22"/>
        <v>Yes</v>
      </c>
      <c r="Q89" s="8">
        <f t="shared" si="23"/>
        <v>0</v>
      </c>
    </row>
    <row r="90" spans="1:17" hidden="1" x14ac:dyDescent="0.25">
      <c r="A90" t="s">
        <v>115</v>
      </c>
      <c r="B90" s="28">
        <v>64</v>
      </c>
      <c r="C90" t="s">
        <v>115</v>
      </c>
      <c r="D90" s="28">
        <v>64</v>
      </c>
      <c r="E90" t="s">
        <v>115</v>
      </c>
      <c r="F90" s="7" t="str">
        <f t="shared" si="12"/>
        <v>No</v>
      </c>
      <c r="G90" s="8" t="str">
        <f t="shared" si="13"/>
        <v/>
      </c>
      <c r="H90" s="8" t="str">
        <f t="shared" si="14"/>
        <v>No</v>
      </c>
      <c r="I90" s="8" t="str">
        <f t="shared" si="15"/>
        <v/>
      </c>
      <c r="J90" s="8" t="str">
        <f t="shared" si="16"/>
        <v>Yes</v>
      </c>
      <c r="K90" s="8">
        <f t="shared" si="17"/>
        <v>0</v>
      </c>
      <c r="L90" s="8" t="str">
        <f t="shared" si="18"/>
        <v>No</v>
      </c>
      <c r="M90" s="8" t="str">
        <f t="shared" si="19"/>
        <v/>
      </c>
      <c r="N90" s="7" t="str">
        <f t="shared" si="20"/>
        <v>No</v>
      </c>
      <c r="O90" s="8" t="str">
        <f t="shared" si="21"/>
        <v/>
      </c>
      <c r="P90" s="7" t="str">
        <f t="shared" si="22"/>
        <v>Yes</v>
      </c>
      <c r="Q90" s="8">
        <f t="shared" si="23"/>
        <v>0</v>
      </c>
    </row>
    <row r="91" spans="1:17" hidden="1" x14ac:dyDescent="0.25">
      <c r="A91" t="s">
        <v>299</v>
      </c>
      <c r="B91" s="28">
        <v>47</v>
      </c>
      <c r="C91" t="s">
        <v>299</v>
      </c>
      <c r="D91" s="28">
        <v>47</v>
      </c>
      <c r="E91" t="s">
        <v>299</v>
      </c>
      <c r="F91" s="7" t="str">
        <f t="shared" si="12"/>
        <v>No</v>
      </c>
      <c r="G91" s="8" t="str">
        <f t="shared" si="13"/>
        <v/>
      </c>
      <c r="H91" s="8" t="str">
        <f t="shared" si="14"/>
        <v>No</v>
      </c>
      <c r="I91" s="8" t="str">
        <f t="shared" si="15"/>
        <v/>
      </c>
      <c r="J91" s="8" t="str">
        <f t="shared" si="16"/>
        <v>Yes</v>
      </c>
      <c r="K91" s="8">
        <f t="shared" si="17"/>
        <v>0</v>
      </c>
      <c r="L91" s="8" t="str">
        <f t="shared" si="18"/>
        <v>No</v>
      </c>
      <c r="M91" s="8" t="str">
        <f t="shared" si="19"/>
        <v/>
      </c>
      <c r="N91" s="7" t="str">
        <f t="shared" si="20"/>
        <v>No</v>
      </c>
      <c r="O91" s="8" t="str">
        <f t="shared" si="21"/>
        <v/>
      </c>
      <c r="P91" s="7" t="str">
        <f t="shared" si="22"/>
        <v>Yes</v>
      </c>
      <c r="Q91" s="8">
        <f t="shared" si="23"/>
        <v>0</v>
      </c>
    </row>
    <row r="92" spans="1:17" hidden="1" x14ac:dyDescent="0.25">
      <c r="A92" t="s">
        <v>108</v>
      </c>
      <c r="B92" s="28">
        <v>-1</v>
      </c>
      <c r="C92" t="s">
        <v>108</v>
      </c>
      <c r="D92" s="28">
        <v>-1</v>
      </c>
      <c r="E92" t="s">
        <v>108</v>
      </c>
      <c r="F92" s="7" t="str">
        <f t="shared" si="12"/>
        <v>No</v>
      </c>
      <c r="G92" s="8" t="str">
        <f t="shared" si="13"/>
        <v/>
      </c>
      <c r="H92" s="8" t="str">
        <f t="shared" si="14"/>
        <v>No</v>
      </c>
      <c r="I92" s="8" t="str">
        <f t="shared" si="15"/>
        <v/>
      </c>
      <c r="J92" s="8" t="str">
        <f t="shared" si="16"/>
        <v>Yes</v>
      </c>
      <c r="K92" s="8">
        <f t="shared" si="17"/>
        <v>0</v>
      </c>
      <c r="L92" s="8" t="str">
        <f t="shared" si="18"/>
        <v>No</v>
      </c>
      <c r="M92" s="8" t="str">
        <f t="shared" si="19"/>
        <v/>
      </c>
      <c r="N92" s="7" t="str">
        <f t="shared" si="20"/>
        <v>No</v>
      </c>
      <c r="O92" s="8" t="str">
        <f t="shared" si="21"/>
        <v/>
      </c>
      <c r="P92" s="7" t="str">
        <f t="shared" si="22"/>
        <v>Yes</v>
      </c>
      <c r="Q92" s="8">
        <f t="shared" si="23"/>
        <v>0</v>
      </c>
    </row>
    <row r="93" spans="1:17" hidden="1" x14ac:dyDescent="0.25">
      <c r="A93" t="s">
        <v>187</v>
      </c>
      <c r="B93" s="28">
        <v>15</v>
      </c>
      <c r="C93" t="s">
        <v>187</v>
      </c>
      <c r="D93" s="28">
        <v>15</v>
      </c>
      <c r="E93" t="s">
        <v>187</v>
      </c>
      <c r="F93" s="7" t="str">
        <f t="shared" si="12"/>
        <v>No</v>
      </c>
      <c r="G93" s="8" t="str">
        <f t="shared" si="13"/>
        <v/>
      </c>
      <c r="H93" s="8" t="str">
        <f t="shared" si="14"/>
        <v>No</v>
      </c>
      <c r="I93" s="8" t="str">
        <f t="shared" si="15"/>
        <v/>
      </c>
      <c r="J93" s="8" t="str">
        <f t="shared" si="16"/>
        <v>Yes</v>
      </c>
      <c r="K93" s="8">
        <f t="shared" si="17"/>
        <v>0</v>
      </c>
      <c r="L93" s="8" t="str">
        <f t="shared" si="18"/>
        <v>No</v>
      </c>
      <c r="M93" s="8" t="str">
        <f t="shared" si="19"/>
        <v/>
      </c>
      <c r="N93" s="7" t="str">
        <f t="shared" si="20"/>
        <v>No</v>
      </c>
      <c r="O93" s="8" t="str">
        <f t="shared" si="21"/>
        <v/>
      </c>
      <c r="P93" s="7" t="str">
        <f t="shared" si="22"/>
        <v>Yes</v>
      </c>
      <c r="Q93" s="8">
        <f t="shared" si="23"/>
        <v>0</v>
      </c>
    </row>
    <row r="94" spans="1:17" hidden="1" x14ac:dyDescent="0.25">
      <c r="A94" t="s">
        <v>148</v>
      </c>
      <c r="B94" s="28">
        <v>37</v>
      </c>
      <c r="C94" t="s">
        <v>148</v>
      </c>
      <c r="D94" s="28">
        <v>37</v>
      </c>
      <c r="E94" t="s">
        <v>148</v>
      </c>
      <c r="F94" s="7" t="str">
        <f t="shared" si="12"/>
        <v>No</v>
      </c>
      <c r="G94" s="8" t="str">
        <f t="shared" si="13"/>
        <v/>
      </c>
      <c r="H94" s="8" t="str">
        <f t="shared" si="14"/>
        <v>No</v>
      </c>
      <c r="I94" s="8" t="str">
        <f t="shared" si="15"/>
        <v/>
      </c>
      <c r="J94" s="8" t="str">
        <f t="shared" si="16"/>
        <v>Yes</v>
      </c>
      <c r="K94" s="8">
        <f t="shared" si="17"/>
        <v>0</v>
      </c>
      <c r="L94" s="8" t="str">
        <f t="shared" si="18"/>
        <v>No</v>
      </c>
      <c r="M94" s="8" t="str">
        <f t="shared" si="19"/>
        <v/>
      </c>
      <c r="N94" s="7" t="str">
        <f t="shared" si="20"/>
        <v>No</v>
      </c>
      <c r="O94" s="8" t="str">
        <f t="shared" si="21"/>
        <v/>
      </c>
      <c r="P94" s="7" t="str">
        <f t="shared" si="22"/>
        <v>Yes</v>
      </c>
      <c r="Q94" s="8">
        <f t="shared" si="23"/>
        <v>0</v>
      </c>
    </row>
    <row r="95" spans="1:17" hidden="1" x14ac:dyDescent="0.25">
      <c r="A95" t="s">
        <v>255</v>
      </c>
      <c r="B95" s="28">
        <v>-1</v>
      </c>
      <c r="C95" t="s">
        <v>255</v>
      </c>
      <c r="D95" s="28">
        <v>-1</v>
      </c>
      <c r="E95" t="s">
        <v>255</v>
      </c>
      <c r="F95" s="7" t="str">
        <f t="shared" si="12"/>
        <v>No</v>
      </c>
      <c r="G95" s="8" t="str">
        <f t="shared" si="13"/>
        <v/>
      </c>
      <c r="H95" s="8" t="str">
        <f t="shared" si="14"/>
        <v>No</v>
      </c>
      <c r="I95" s="8" t="str">
        <f t="shared" si="15"/>
        <v/>
      </c>
      <c r="J95" s="8" t="str">
        <f t="shared" si="16"/>
        <v>Yes</v>
      </c>
      <c r="K95" s="8">
        <f t="shared" si="17"/>
        <v>0</v>
      </c>
      <c r="L95" s="8" t="str">
        <f t="shared" si="18"/>
        <v>No</v>
      </c>
      <c r="M95" s="8" t="str">
        <f t="shared" si="19"/>
        <v/>
      </c>
      <c r="N95" s="7" t="str">
        <f t="shared" si="20"/>
        <v>No</v>
      </c>
      <c r="O95" s="8" t="str">
        <f t="shared" si="21"/>
        <v/>
      </c>
      <c r="P95" s="7" t="str">
        <f t="shared" si="22"/>
        <v>Yes</v>
      </c>
      <c r="Q95" s="8">
        <f t="shared" si="23"/>
        <v>0</v>
      </c>
    </row>
    <row r="96" spans="1:17" hidden="1" x14ac:dyDescent="0.25">
      <c r="A96" t="s">
        <v>239</v>
      </c>
      <c r="B96" s="28">
        <v>39</v>
      </c>
      <c r="C96" t="s">
        <v>239</v>
      </c>
      <c r="D96" s="28">
        <v>39</v>
      </c>
      <c r="E96" t="s">
        <v>239</v>
      </c>
      <c r="F96" s="7" t="str">
        <f t="shared" si="12"/>
        <v>No</v>
      </c>
      <c r="G96" s="8" t="str">
        <f t="shared" si="13"/>
        <v/>
      </c>
      <c r="H96" s="8" t="str">
        <f t="shared" si="14"/>
        <v>No</v>
      </c>
      <c r="I96" s="8" t="str">
        <f t="shared" si="15"/>
        <v/>
      </c>
      <c r="J96" s="8" t="str">
        <f t="shared" si="16"/>
        <v>Yes</v>
      </c>
      <c r="K96" s="8">
        <f t="shared" si="17"/>
        <v>0</v>
      </c>
      <c r="L96" s="8" t="str">
        <f t="shared" si="18"/>
        <v>No</v>
      </c>
      <c r="M96" s="8" t="str">
        <f t="shared" si="19"/>
        <v/>
      </c>
      <c r="N96" s="7" t="str">
        <f t="shared" si="20"/>
        <v>No</v>
      </c>
      <c r="O96" s="8" t="str">
        <f t="shared" si="21"/>
        <v/>
      </c>
      <c r="P96" s="7" t="str">
        <f t="shared" si="22"/>
        <v>Yes</v>
      </c>
      <c r="Q96" s="8">
        <f t="shared" si="23"/>
        <v>0</v>
      </c>
    </row>
    <row r="97" spans="1:17" hidden="1" x14ac:dyDescent="0.25">
      <c r="A97" t="s">
        <v>85</v>
      </c>
      <c r="B97" s="28">
        <v>30</v>
      </c>
      <c r="C97" t="s">
        <v>85</v>
      </c>
      <c r="D97" s="28">
        <v>30</v>
      </c>
      <c r="E97" t="s">
        <v>85</v>
      </c>
      <c r="F97" s="7" t="str">
        <f t="shared" si="12"/>
        <v>No</v>
      </c>
      <c r="G97" s="8" t="str">
        <f t="shared" si="13"/>
        <v/>
      </c>
      <c r="H97" s="8" t="str">
        <f t="shared" si="14"/>
        <v>No</v>
      </c>
      <c r="I97" s="8" t="str">
        <f t="shared" si="15"/>
        <v/>
      </c>
      <c r="J97" s="8" t="str">
        <f t="shared" si="16"/>
        <v>Yes</v>
      </c>
      <c r="K97" s="8">
        <f t="shared" si="17"/>
        <v>0</v>
      </c>
      <c r="L97" s="8" t="str">
        <f t="shared" si="18"/>
        <v>No</v>
      </c>
      <c r="M97" s="8" t="str">
        <f t="shared" si="19"/>
        <v/>
      </c>
      <c r="N97" s="7" t="str">
        <f t="shared" si="20"/>
        <v>No</v>
      </c>
      <c r="O97" s="8" t="str">
        <f t="shared" si="21"/>
        <v/>
      </c>
      <c r="P97" s="7" t="str">
        <f t="shared" si="22"/>
        <v>Yes</v>
      </c>
      <c r="Q97" s="8">
        <f t="shared" si="23"/>
        <v>0</v>
      </c>
    </row>
    <row r="98" spans="1:17" hidden="1" x14ac:dyDescent="0.25">
      <c r="A98" t="s">
        <v>126</v>
      </c>
      <c r="B98" s="28">
        <v>-1</v>
      </c>
      <c r="C98" t="s">
        <v>126</v>
      </c>
      <c r="D98" s="28">
        <v>-1</v>
      </c>
      <c r="E98" t="s">
        <v>126</v>
      </c>
      <c r="F98" s="7" t="str">
        <f t="shared" si="12"/>
        <v>No</v>
      </c>
      <c r="G98" s="8" t="str">
        <f t="shared" si="13"/>
        <v/>
      </c>
      <c r="H98" s="8" t="str">
        <f t="shared" si="14"/>
        <v>No</v>
      </c>
      <c r="I98" s="8" t="str">
        <f t="shared" si="15"/>
        <v/>
      </c>
      <c r="J98" s="8" t="str">
        <f t="shared" si="16"/>
        <v>Yes</v>
      </c>
      <c r="K98" s="8">
        <f t="shared" si="17"/>
        <v>0</v>
      </c>
      <c r="L98" s="8" t="str">
        <f t="shared" si="18"/>
        <v>No</v>
      </c>
      <c r="M98" s="8" t="str">
        <f t="shared" si="19"/>
        <v/>
      </c>
      <c r="N98" s="7" t="str">
        <f t="shared" si="20"/>
        <v>No</v>
      </c>
      <c r="O98" s="8" t="str">
        <f t="shared" si="21"/>
        <v/>
      </c>
      <c r="P98" s="7" t="str">
        <f t="shared" si="22"/>
        <v>Yes</v>
      </c>
      <c r="Q98" s="8">
        <f t="shared" si="23"/>
        <v>0</v>
      </c>
    </row>
    <row r="99" spans="1:17" hidden="1" x14ac:dyDescent="0.25">
      <c r="A99" t="s">
        <v>329</v>
      </c>
      <c r="B99" s="28">
        <v>78</v>
      </c>
      <c r="C99" t="s">
        <v>329</v>
      </c>
      <c r="D99" s="28">
        <v>78</v>
      </c>
      <c r="E99" t="s">
        <v>329</v>
      </c>
      <c r="F99" s="7" t="str">
        <f t="shared" si="12"/>
        <v>No</v>
      </c>
      <c r="G99" s="8" t="str">
        <f t="shared" si="13"/>
        <v/>
      </c>
      <c r="H99" s="8" t="str">
        <f t="shared" si="14"/>
        <v>No</v>
      </c>
      <c r="I99" s="8" t="str">
        <f t="shared" si="15"/>
        <v/>
      </c>
      <c r="J99" s="8" t="str">
        <f t="shared" si="16"/>
        <v>Yes</v>
      </c>
      <c r="K99" s="8">
        <f t="shared" si="17"/>
        <v>0</v>
      </c>
      <c r="L99" s="8" t="str">
        <f t="shared" si="18"/>
        <v>No</v>
      </c>
      <c r="M99" s="8" t="str">
        <f t="shared" si="19"/>
        <v/>
      </c>
      <c r="N99" s="7" t="str">
        <f t="shared" si="20"/>
        <v>No</v>
      </c>
      <c r="O99" s="8" t="str">
        <f t="shared" si="21"/>
        <v/>
      </c>
      <c r="P99" s="7" t="str">
        <f t="shared" si="22"/>
        <v>Yes</v>
      </c>
      <c r="Q99" s="8">
        <f t="shared" si="23"/>
        <v>0</v>
      </c>
    </row>
    <row r="100" spans="1:17" hidden="1" x14ac:dyDescent="0.25">
      <c r="A100" t="s">
        <v>54</v>
      </c>
      <c r="B100" s="28">
        <v>90</v>
      </c>
      <c r="C100" t="s">
        <v>54</v>
      </c>
      <c r="D100" s="28">
        <v>90</v>
      </c>
      <c r="E100" t="s">
        <v>54</v>
      </c>
      <c r="F100" s="7" t="str">
        <f t="shared" si="12"/>
        <v>No</v>
      </c>
      <c r="G100" s="8" t="str">
        <f t="shared" si="13"/>
        <v/>
      </c>
      <c r="H100" s="8" t="str">
        <f t="shared" si="14"/>
        <v>No</v>
      </c>
      <c r="I100" s="8" t="str">
        <f t="shared" si="15"/>
        <v/>
      </c>
      <c r="J100" s="8" t="str">
        <f t="shared" si="16"/>
        <v>Yes</v>
      </c>
      <c r="K100" s="8">
        <f t="shared" si="17"/>
        <v>0</v>
      </c>
      <c r="L100" s="8" t="str">
        <f t="shared" si="18"/>
        <v>No</v>
      </c>
      <c r="M100" s="8" t="str">
        <f t="shared" si="19"/>
        <v/>
      </c>
      <c r="N100" s="7" t="str">
        <f t="shared" si="20"/>
        <v>No</v>
      </c>
      <c r="O100" s="8" t="str">
        <f t="shared" si="21"/>
        <v/>
      </c>
      <c r="P100" s="7" t="str">
        <f t="shared" si="22"/>
        <v>Yes</v>
      </c>
      <c r="Q100" s="8">
        <f t="shared" si="23"/>
        <v>0</v>
      </c>
    </row>
    <row r="101" spans="1:17" hidden="1" x14ac:dyDescent="0.25">
      <c r="A101" t="s">
        <v>270</v>
      </c>
      <c r="B101" s="28">
        <v>74</v>
      </c>
      <c r="C101" t="s">
        <v>270</v>
      </c>
      <c r="D101" s="28">
        <v>74</v>
      </c>
      <c r="E101" t="s">
        <v>270</v>
      </c>
      <c r="F101" s="7" t="str">
        <f t="shared" si="12"/>
        <v>No</v>
      </c>
      <c r="G101" s="8" t="str">
        <f t="shared" si="13"/>
        <v/>
      </c>
      <c r="H101" s="8" t="str">
        <f t="shared" si="14"/>
        <v>No</v>
      </c>
      <c r="I101" s="8" t="str">
        <f t="shared" si="15"/>
        <v/>
      </c>
      <c r="J101" s="8" t="str">
        <f t="shared" si="16"/>
        <v>Yes</v>
      </c>
      <c r="K101" s="8">
        <f t="shared" si="17"/>
        <v>0</v>
      </c>
      <c r="L101" s="8" t="str">
        <f t="shared" si="18"/>
        <v>No</v>
      </c>
      <c r="M101" s="8" t="str">
        <f t="shared" si="19"/>
        <v/>
      </c>
      <c r="N101" s="7" t="str">
        <f t="shared" si="20"/>
        <v>No</v>
      </c>
      <c r="O101" s="8" t="str">
        <f t="shared" si="21"/>
        <v/>
      </c>
      <c r="P101" s="7" t="str">
        <f t="shared" si="22"/>
        <v>Yes</v>
      </c>
      <c r="Q101" s="8">
        <f t="shared" si="23"/>
        <v>0</v>
      </c>
    </row>
    <row r="102" spans="1:17" hidden="1" x14ac:dyDescent="0.25">
      <c r="A102" t="s">
        <v>252</v>
      </c>
      <c r="B102" s="28">
        <v>96</v>
      </c>
      <c r="C102" t="s">
        <v>252</v>
      </c>
      <c r="D102" s="28">
        <v>96</v>
      </c>
      <c r="E102" t="s">
        <v>252</v>
      </c>
      <c r="F102" s="7" t="str">
        <f t="shared" si="12"/>
        <v>No</v>
      </c>
      <c r="G102" s="8" t="str">
        <f t="shared" si="13"/>
        <v/>
      </c>
      <c r="H102" s="8" t="str">
        <f t="shared" si="14"/>
        <v>No</v>
      </c>
      <c r="I102" s="8" t="str">
        <f t="shared" si="15"/>
        <v/>
      </c>
      <c r="J102" s="8" t="str">
        <f t="shared" si="16"/>
        <v>Yes</v>
      </c>
      <c r="K102" s="8">
        <f t="shared" si="17"/>
        <v>0</v>
      </c>
      <c r="L102" s="8" t="str">
        <f t="shared" si="18"/>
        <v>No</v>
      </c>
      <c r="M102" s="8" t="str">
        <f t="shared" si="19"/>
        <v/>
      </c>
      <c r="N102" s="7" t="str">
        <f t="shared" si="20"/>
        <v>No</v>
      </c>
      <c r="O102" s="8" t="str">
        <f t="shared" si="21"/>
        <v/>
      </c>
      <c r="P102" s="7" t="str">
        <f t="shared" si="22"/>
        <v>Yes</v>
      </c>
      <c r="Q102" s="8">
        <f t="shared" si="23"/>
        <v>0</v>
      </c>
    </row>
    <row r="103" spans="1:17" hidden="1" x14ac:dyDescent="0.25">
      <c r="A103" t="s">
        <v>317</v>
      </c>
      <c r="B103" s="28">
        <v>80</v>
      </c>
      <c r="C103" t="s">
        <v>317</v>
      </c>
      <c r="D103" s="28">
        <v>80</v>
      </c>
      <c r="E103" t="s">
        <v>317</v>
      </c>
      <c r="F103" s="7" t="str">
        <f t="shared" si="12"/>
        <v>No</v>
      </c>
      <c r="G103" s="8" t="str">
        <f t="shared" si="13"/>
        <v/>
      </c>
      <c r="H103" s="8" t="str">
        <f t="shared" si="14"/>
        <v>No</v>
      </c>
      <c r="I103" s="8" t="str">
        <f t="shared" si="15"/>
        <v/>
      </c>
      <c r="J103" s="8" t="str">
        <f t="shared" si="16"/>
        <v>Yes</v>
      </c>
      <c r="K103" s="8">
        <f t="shared" si="17"/>
        <v>0</v>
      </c>
      <c r="L103" s="8" t="str">
        <f t="shared" si="18"/>
        <v>No</v>
      </c>
      <c r="M103" s="8" t="str">
        <f t="shared" si="19"/>
        <v/>
      </c>
      <c r="N103" s="7" t="str">
        <f t="shared" si="20"/>
        <v>No</v>
      </c>
      <c r="O103" s="8" t="str">
        <f t="shared" si="21"/>
        <v/>
      </c>
      <c r="P103" s="7" t="str">
        <f t="shared" si="22"/>
        <v>Yes</v>
      </c>
      <c r="Q103" s="8">
        <f t="shared" si="23"/>
        <v>0</v>
      </c>
    </row>
    <row r="104" spans="1:17" hidden="1" x14ac:dyDescent="0.25">
      <c r="A104" t="s">
        <v>50</v>
      </c>
      <c r="B104" s="28">
        <v>165</v>
      </c>
      <c r="C104" t="s">
        <v>50</v>
      </c>
      <c r="D104" s="28">
        <v>116</v>
      </c>
      <c r="E104" t="s">
        <v>50</v>
      </c>
      <c r="F104" s="7" t="str">
        <f t="shared" si="12"/>
        <v>No</v>
      </c>
      <c r="G104" s="8" t="str">
        <f t="shared" si="13"/>
        <v/>
      </c>
      <c r="H104" s="8" t="str">
        <f t="shared" si="14"/>
        <v>No</v>
      </c>
      <c r="I104" s="8" t="str">
        <f t="shared" si="15"/>
        <v/>
      </c>
      <c r="J104" s="8" t="str">
        <f t="shared" si="16"/>
        <v>Yes</v>
      </c>
      <c r="K104" s="8">
        <f t="shared" si="17"/>
        <v>-49</v>
      </c>
      <c r="L104" s="8" t="str">
        <f t="shared" si="18"/>
        <v>Yes</v>
      </c>
      <c r="M104" s="8">
        <f t="shared" si="19"/>
        <v>-49</v>
      </c>
      <c r="N104" s="7" t="str">
        <f t="shared" si="20"/>
        <v>No</v>
      </c>
      <c r="O104" s="8" t="str">
        <f t="shared" si="21"/>
        <v/>
      </c>
      <c r="P104" s="7" t="str">
        <f t="shared" si="22"/>
        <v>No</v>
      </c>
      <c r="Q104" s="8" t="str">
        <f t="shared" si="23"/>
        <v/>
      </c>
    </row>
    <row r="105" spans="1:17" hidden="1" x14ac:dyDescent="0.25">
      <c r="A105" t="s">
        <v>326</v>
      </c>
      <c r="B105" s="28">
        <v>-1</v>
      </c>
      <c r="C105" t="s">
        <v>326</v>
      </c>
      <c r="D105" s="28">
        <v>-1</v>
      </c>
      <c r="E105" t="s">
        <v>326</v>
      </c>
      <c r="F105" s="7" t="str">
        <f t="shared" si="12"/>
        <v>No</v>
      </c>
      <c r="G105" s="8" t="str">
        <f t="shared" si="13"/>
        <v/>
      </c>
      <c r="H105" s="8" t="str">
        <f t="shared" si="14"/>
        <v>No</v>
      </c>
      <c r="I105" s="8" t="str">
        <f t="shared" si="15"/>
        <v/>
      </c>
      <c r="J105" s="8" t="str">
        <f t="shared" si="16"/>
        <v>Yes</v>
      </c>
      <c r="K105" s="8">
        <f t="shared" si="17"/>
        <v>0</v>
      </c>
      <c r="L105" s="8" t="str">
        <f t="shared" si="18"/>
        <v>No</v>
      </c>
      <c r="M105" s="8" t="str">
        <f t="shared" si="19"/>
        <v/>
      </c>
      <c r="N105" s="7" t="str">
        <f t="shared" si="20"/>
        <v>No</v>
      </c>
      <c r="O105" s="8" t="str">
        <f t="shared" si="21"/>
        <v/>
      </c>
      <c r="P105" s="7" t="str">
        <f t="shared" si="22"/>
        <v>Yes</v>
      </c>
      <c r="Q105" s="8">
        <f t="shared" si="23"/>
        <v>0</v>
      </c>
    </row>
    <row r="106" spans="1:17" hidden="1" x14ac:dyDescent="0.25">
      <c r="A106" t="s">
        <v>320</v>
      </c>
      <c r="B106" s="28">
        <v>-1</v>
      </c>
      <c r="C106" t="s">
        <v>320</v>
      </c>
      <c r="D106" s="28">
        <v>-1</v>
      </c>
      <c r="E106" t="s">
        <v>320</v>
      </c>
      <c r="F106" s="7" t="str">
        <f t="shared" si="12"/>
        <v>No</v>
      </c>
      <c r="G106" s="8" t="str">
        <f t="shared" si="13"/>
        <v/>
      </c>
      <c r="H106" s="8" t="str">
        <f t="shared" si="14"/>
        <v>No</v>
      </c>
      <c r="I106" s="8" t="str">
        <f t="shared" si="15"/>
        <v/>
      </c>
      <c r="J106" s="8" t="str">
        <f t="shared" si="16"/>
        <v>Yes</v>
      </c>
      <c r="K106" s="8">
        <f t="shared" si="17"/>
        <v>0</v>
      </c>
      <c r="L106" s="8" t="str">
        <f t="shared" si="18"/>
        <v>No</v>
      </c>
      <c r="M106" s="8" t="str">
        <f t="shared" si="19"/>
        <v/>
      </c>
      <c r="N106" s="7" t="str">
        <f t="shared" si="20"/>
        <v>No</v>
      </c>
      <c r="O106" s="8" t="str">
        <f t="shared" si="21"/>
        <v/>
      </c>
      <c r="P106" s="7" t="str">
        <f t="shared" si="22"/>
        <v>Yes</v>
      </c>
      <c r="Q106" s="8">
        <f t="shared" si="23"/>
        <v>0</v>
      </c>
    </row>
    <row r="107" spans="1:17" hidden="1" x14ac:dyDescent="0.25">
      <c r="A107" t="s">
        <v>297</v>
      </c>
      <c r="B107" s="28">
        <v>61</v>
      </c>
      <c r="C107" t="s">
        <v>297</v>
      </c>
      <c r="D107" s="28">
        <v>61</v>
      </c>
      <c r="E107" t="s">
        <v>297</v>
      </c>
      <c r="F107" s="7" t="str">
        <f t="shared" si="12"/>
        <v>No</v>
      </c>
      <c r="G107" s="8" t="str">
        <f t="shared" si="13"/>
        <v/>
      </c>
      <c r="H107" s="8" t="str">
        <f t="shared" si="14"/>
        <v>No</v>
      </c>
      <c r="I107" s="8" t="str">
        <f t="shared" si="15"/>
        <v/>
      </c>
      <c r="J107" s="8" t="str">
        <f t="shared" si="16"/>
        <v>Yes</v>
      </c>
      <c r="K107" s="8">
        <f t="shared" si="17"/>
        <v>0</v>
      </c>
      <c r="L107" s="8" t="str">
        <f t="shared" si="18"/>
        <v>No</v>
      </c>
      <c r="M107" s="8" t="str">
        <f t="shared" si="19"/>
        <v/>
      </c>
      <c r="N107" s="7" t="str">
        <f t="shared" si="20"/>
        <v>No</v>
      </c>
      <c r="O107" s="8" t="str">
        <f t="shared" si="21"/>
        <v/>
      </c>
      <c r="P107" s="7" t="str">
        <f t="shared" si="22"/>
        <v>Yes</v>
      </c>
      <c r="Q107" s="8">
        <f t="shared" si="23"/>
        <v>0</v>
      </c>
    </row>
    <row r="108" spans="1:17" hidden="1" x14ac:dyDescent="0.25">
      <c r="A108" t="s">
        <v>185</v>
      </c>
      <c r="B108" s="28">
        <v>68</v>
      </c>
      <c r="C108" t="s">
        <v>185</v>
      </c>
      <c r="D108" s="28">
        <v>68</v>
      </c>
      <c r="E108" t="s">
        <v>185</v>
      </c>
      <c r="F108" s="7" t="str">
        <f t="shared" si="12"/>
        <v>No</v>
      </c>
      <c r="G108" s="8" t="str">
        <f t="shared" si="13"/>
        <v/>
      </c>
      <c r="H108" s="8" t="str">
        <f t="shared" si="14"/>
        <v>No</v>
      </c>
      <c r="I108" s="8" t="str">
        <f t="shared" si="15"/>
        <v/>
      </c>
      <c r="J108" s="8" t="str">
        <f t="shared" si="16"/>
        <v>Yes</v>
      </c>
      <c r="K108" s="8">
        <f t="shared" si="17"/>
        <v>0</v>
      </c>
      <c r="L108" s="8" t="str">
        <f t="shared" si="18"/>
        <v>No</v>
      </c>
      <c r="M108" s="8" t="str">
        <f t="shared" si="19"/>
        <v/>
      </c>
      <c r="N108" s="7" t="str">
        <f t="shared" si="20"/>
        <v>No</v>
      </c>
      <c r="O108" s="8" t="str">
        <f t="shared" si="21"/>
        <v/>
      </c>
      <c r="P108" s="7" t="str">
        <f t="shared" si="22"/>
        <v>Yes</v>
      </c>
      <c r="Q108" s="8">
        <f t="shared" si="23"/>
        <v>0</v>
      </c>
    </row>
    <row r="109" spans="1:17" hidden="1" x14ac:dyDescent="0.25">
      <c r="A109" t="s">
        <v>55</v>
      </c>
      <c r="B109" s="28">
        <v>24</v>
      </c>
      <c r="C109" t="s">
        <v>55</v>
      </c>
      <c r="D109" s="28">
        <v>24</v>
      </c>
      <c r="E109" t="s">
        <v>55</v>
      </c>
      <c r="F109" s="7" t="str">
        <f t="shared" si="12"/>
        <v>No</v>
      </c>
      <c r="G109" s="8" t="str">
        <f t="shared" si="13"/>
        <v/>
      </c>
      <c r="H109" s="8" t="str">
        <f t="shared" si="14"/>
        <v>No</v>
      </c>
      <c r="I109" s="8" t="str">
        <f t="shared" si="15"/>
        <v/>
      </c>
      <c r="J109" s="8" t="str">
        <f t="shared" si="16"/>
        <v>Yes</v>
      </c>
      <c r="K109" s="8">
        <f t="shared" si="17"/>
        <v>0</v>
      </c>
      <c r="L109" s="8" t="str">
        <f t="shared" si="18"/>
        <v>No</v>
      </c>
      <c r="M109" s="8" t="str">
        <f t="shared" si="19"/>
        <v/>
      </c>
      <c r="N109" s="7" t="str">
        <f t="shared" si="20"/>
        <v>No</v>
      </c>
      <c r="O109" s="8" t="str">
        <f t="shared" si="21"/>
        <v/>
      </c>
      <c r="P109" s="7" t="str">
        <f t="shared" si="22"/>
        <v>Yes</v>
      </c>
      <c r="Q109" s="8">
        <f t="shared" si="23"/>
        <v>0</v>
      </c>
    </row>
    <row r="110" spans="1:17" hidden="1" x14ac:dyDescent="0.25">
      <c r="A110" t="s">
        <v>240</v>
      </c>
      <c r="B110" s="28">
        <v>-1</v>
      </c>
      <c r="C110" t="s">
        <v>240</v>
      </c>
      <c r="D110" s="28">
        <v>-1</v>
      </c>
      <c r="E110" t="s">
        <v>240</v>
      </c>
      <c r="F110" s="7" t="str">
        <f t="shared" si="12"/>
        <v>No</v>
      </c>
      <c r="G110" s="8" t="str">
        <f t="shared" si="13"/>
        <v/>
      </c>
      <c r="H110" s="8" t="str">
        <f t="shared" si="14"/>
        <v>No</v>
      </c>
      <c r="I110" s="8" t="str">
        <f t="shared" si="15"/>
        <v/>
      </c>
      <c r="J110" s="8" t="str">
        <f t="shared" si="16"/>
        <v>Yes</v>
      </c>
      <c r="K110" s="8">
        <f t="shared" si="17"/>
        <v>0</v>
      </c>
      <c r="L110" s="8" t="str">
        <f t="shared" si="18"/>
        <v>No</v>
      </c>
      <c r="M110" s="8" t="str">
        <f t="shared" si="19"/>
        <v/>
      </c>
      <c r="N110" s="7" t="str">
        <f t="shared" si="20"/>
        <v>No</v>
      </c>
      <c r="O110" s="8" t="str">
        <f t="shared" si="21"/>
        <v/>
      </c>
      <c r="P110" s="7" t="str">
        <f t="shared" si="22"/>
        <v>Yes</v>
      </c>
      <c r="Q110" s="8">
        <f t="shared" si="23"/>
        <v>0</v>
      </c>
    </row>
    <row r="111" spans="1:17" hidden="1" x14ac:dyDescent="0.25">
      <c r="A111" t="s">
        <v>188</v>
      </c>
      <c r="B111" s="28">
        <v>179</v>
      </c>
      <c r="C111" t="s">
        <v>188</v>
      </c>
      <c r="D111" s="28">
        <v>179</v>
      </c>
      <c r="E111" t="s">
        <v>188</v>
      </c>
      <c r="F111" s="7" t="str">
        <f t="shared" si="12"/>
        <v>No</v>
      </c>
      <c r="G111" s="8" t="str">
        <f t="shared" si="13"/>
        <v/>
      </c>
      <c r="H111" s="8" t="str">
        <f t="shared" si="14"/>
        <v>No</v>
      </c>
      <c r="I111" s="8" t="str">
        <f t="shared" si="15"/>
        <v/>
      </c>
      <c r="J111" s="8" t="str">
        <f t="shared" si="16"/>
        <v>Yes</v>
      </c>
      <c r="K111" s="8">
        <f t="shared" si="17"/>
        <v>0</v>
      </c>
      <c r="L111" s="8" t="str">
        <f t="shared" si="18"/>
        <v>No</v>
      </c>
      <c r="M111" s="8" t="str">
        <f t="shared" si="19"/>
        <v/>
      </c>
      <c r="N111" s="7" t="str">
        <f t="shared" si="20"/>
        <v>No</v>
      </c>
      <c r="O111" s="8" t="str">
        <f t="shared" si="21"/>
        <v/>
      </c>
      <c r="P111" s="7" t="str">
        <f t="shared" si="22"/>
        <v>Yes</v>
      </c>
      <c r="Q111" s="8">
        <f t="shared" si="23"/>
        <v>0</v>
      </c>
    </row>
    <row r="112" spans="1:17" hidden="1" x14ac:dyDescent="0.25">
      <c r="A112" t="s">
        <v>65</v>
      </c>
      <c r="B112" s="28">
        <v>86</v>
      </c>
      <c r="C112" t="s">
        <v>65</v>
      </c>
      <c r="D112" s="28">
        <v>86</v>
      </c>
      <c r="E112" t="s">
        <v>65</v>
      </c>
      <c r="F112" s="7" t="str">
        <f t="shared" ref="F112:F175" si="24">IF(AND(C112&lt;&gt;"No",E112="No"),"Yes","No")</f>
        <v>No</v>
      </c>
      <c r="G112" s="8" t="str">
        <f t="shared" ref="G112:G175" si="25">IF(F112="Yes",B112*-1,"")</f>
        <v/>
      </c>
      <c r="H112" s="8" t="str">
        <f t="shared" ref="H112:H175" si="26">IF(AND(E112&lt;&gt;"No",C112="No"),"Yes","No")</f>
        <v>No</v>
      </c>
      <c r="I112" s="8" t="str">
        <f t="shared" ref="I112:I175" si="27">IF(H112="Yes",D112,"")</f>
        <v/>
      </c>
      <c r="J112" s="8" t="str">
        <f t="shared" ref="J112:J175" si="28">IF(AND(F112="No",H112="No"),"Yes","No")</f>
        <v>Yes</v>
      </c>
      <c r="K112" s="8">
        <f t="shared" ref="K112:K175" si="29">IF(J112="Yes",D112-B112,"")</f>
        <v>0</v>
      </c>
      <c r="L112" s="8" t="str">
        <f t="shared" ref="L112:L175" si="30">IF(AND(J112="Yes",K112&lt;0),"Yes","No")</f>
        <v>No</v>
      </c>
      <c r="M112" s="8" t="str">
        <f t="shared" ref="M112:M175" si="31">IF(AND(J112="Yes",K112&lt;0),K112,"")</f>
        <v/>
      </c>
      <c r="N112" s="7" t="str">
        <f t="shared" ref="N112:N175" si="32">IF(AND(J112="Yes",K112&gt;0),"Yes","No")</f>
        <v>No</v>
      </c>
      <c r="O112" s="8" t="str">
        <f t="shared" ref="O112:O175" si="33">IF(AND(J112="Yes",K112&gt;0),K112,"")</f>
        <v/>
      </c>
      <c r="P112" s="7" t="str">
        <f t="shared" ref="P112:P175" si="34">IF(AND(J112="Yes",K112=0),"Yes","No")</f>
        <v>Yes</v>
      </c>
      <c r="Q112" s="8">
        <f t="shared" ref="Q112:Q175" si="35">IF(P112="Yes",K112,"")</f>
        <v>0</v>
      </c>
    </row>
    <row r="113" spans="1:17" hidden="1" x14ac:dyDescent="0.25">
      <c r="A113" t="s">
        <v>288</v>
      </c>
      <c r="B113" s="28">
        <v>50</v>
      </c>
      <c r="C113" t="s">
        <v>288</v>
      </c>
      <c r="D113" s="28">
        <v>50</v>
      </c>
      <c r="E113" t="s">
        <v>288</v>
      </c>
      <c r="F113" s="7" t="str">
        <f t="shared" si="24"/>
        <v>No</v>
      </c>
      <c r="G113" s="8" t="str">
        <f t="shared" si="25"/>
        <v/>
      </c>
      <c r="H113" s="8" t="str">
        <f t="shared" si="26"/>
        <v>No</v>
      </c>
      <c r="I113" s="8" t="str">
        <f t="shared" si="27"/>
        <v/>
      </c>
      <c r="J113" s="8" t="str">
        <f t="shared" si="28"/>
        <v>Yes</v>
      </c>
      <c r="K113" s="8">
        <f t="shared" si="29"/>
        <v>0</v>
      </c>
      <c r="L113" s="8" t="str">
        <f t="shared" si="30"/>
        <v>No</v>
      </c>
      <c r="M113" s="8" t="str">
        <f t="shared" si="31"/>
        <v/>
      </c>
      <c r="N113" s="7" t="str">
        <f t="shared" si="32"/>
        <v>No</v>
      </c>
      <c r="O113" s="8" t="str">
        <f t="shared" si="33"/>
        <v/>
      </c>
      <c r="P113" s="7" t="str">
        <f t="shared" si="34"/>
        <v>Yes</v>
      </c>
      <c r="Q113" s="8">
        <f t="shared" si="35"/>
        <v>0</v>
      </c>
    </row>
    <row r="114" spans="1:17" hidden="1" x14ac:dyDescent="0.25">
      <c r="A114" t="s">
        <v>254</v>
      </c>
      <c r="B114" s="28">
        <v>9</v>
      </c>
      <c r="C114" t="s">
        <v>254</v>
      </c>
      <c r="D114" s="28">
        <v>9</v>
      </c>
      <c r="E114" t="s">
        <v>254</v>
      </c>
      <c r="F114" s="7" t="str">
        <f t="shared" si="24"/>
        <v>No</v>
      </c>
      <c r="G114" s="8" t="str">
        <f t="shared" si="25"/>
        <v/>
      </c>
      <c r="H114" s="8" t="str">
        <f t="shared" si="26"/>
        <v>No</v>
      </c>
      <c r="I114" s="8" t="str">
        <f t="shared" si="27"/>
        <v/>
      </c>
      <c r="J114" s="8" t="str">
        <f t="shared" si="28"/>
        <v>Yes</v>
      </c>
      <c r="K114" s="8">
        <f t="shared" si="29"/>
        <v>0</v>
      </c>
      <c r="L114" s="8" t="str">
        <f t="shared" si="30"/>
        <v>No</v>
      </c>
      <c r="M114" s="8" t="str">
        <f t="shared" si="31"/>
        <v/>
      </c>
      <c r="N114" s="7" t="str">
        <f t="shared" si="32"/>
        <v>No</v>
      </c>
      <c r="O114" s="8" t="str">
        <f t="shared" si="33"/>
        <v/>
      </c>
      <c r="P114" s="7" t="str">
        <f t="shared" si="34"/>
        <v>Yes</v>
      </c>
      <c r="Q114" s="8">
        <f t="shared" si="35"/>
        <v>0</v>
      </c>
    </row>
    <row r="115" spans="1:17" hidden="1" x14ac:dyDescent="0.25">
      <c r="A115" t="s">
        <v>122</v>
      </c>
      <c r="B115" s="28">
        <v>6</v>
      </c>
      <c r="C115" t="s">
        <v>122</v>
      </c>
      <c r="D115" s="28">
        <v>6</v>
      </c>
      <c r="E115" t="s">
        <v>122</v>
      </c>
      <c r="F115" s="7" t="str">
        <f t="shared" si="24"/>
        <v>No</v>
      </c>
      <c r="G115" s="8" t="str">
        <f t="shared" si="25"/>
        <v/>
      </c>
      <c r="H115" s="8" t="str">
        <f t="shared" si="26"/>
        <v>No</v>
      </c>
      <c r="I115" s="8" t="str">
        <f t="shared" si="27"/>
        <v/>
      </c>
      <c r="J115" s="8" t="str">
        <f t="shared" si="28"/>
        <v>Yes</v>
      </c>
      <c r="K115" s="8">
        <f t="shared" si="29"/>
        <v>0</v>
      </c>
      <c r="L115" s="8" t="str">
        <f t="shared" si="30"/>
        <v>No</v>
      </c>
      <c r="M115" s="8" t="str">
        <f t="shared" si="31"/>
        <v/>
      </c>
      <c r="N115" s="7" t="str">
        <f t="shared" si="32"/>
        <v>No</v>
      </c>
      <c r="O115" s="8" t="str">
        <f t="shared" si="33"/>
        <v/>
      </c>
      <c r="P115" s="7" t="str">
        <f t="shared" si="34"/>
        <v>Yes</v>
      </c>
      <c r="Q115" s="8">
        <f t="shared" si="35"/>
        <v>0</v>
      </c>
    </row>
    <row r="116" spans="1:17" hidden="1" x14ac:dyDescent="0.25">
      <c r="A116" t="s">
        <v>198</v>
      </c>
      <c r="B116" s="28">
        <v>27</v>
      </c>
      <c r="C116" t="s">
        <v>198</v>
      </c>
      <c r="D116" s="28">
        <v>27</v>
      </c>
      <c r="E116" t="s">
        <v>198</v>
      </c>
      <c r="F116" s="7" t="str">
        <f t="shared" si="24"/>
        <v>No</v>
      </c>
      <c r="G116" s="8" t="str">
        <f t="shared" si="25"/>
        <v/>
      </c>
      <c r="H116" s="8" t="str">
        <f t="shared" si="26"/>
        <v>No</v>
      </c>
      <c r="I116" s="8" t="str">
        <f t="shared" si="27"/>
        <v/>
      </c>
      <c r="J116" s="8" t="str">
        <f t="shared" si="28"/>
        <v>Yes</v>
      </c>
      <c r="K116" s="8">
        <f t="shared" si="29"/>
        <v>0</v>
      </c>
      <c r="L116" s="8" t="str">
        <f t="shared" si="30"/>
        <v>No</v>
      </c>
      <c r="M116" s="8" t="str">
        <f t="shared" si="31"/>
        <v/>
      </c>
      <c r="N116" s="7" t="str">
        <f t="shared" si="32"/>
        <v>No</v>
      </c>
      <c r="O116" s="8" t="str">
        <f t="shared" si="33"/>
        <v/>
      </c>
      <c r="P116" s="7" t="str">
        <f t="shared" si="34"/>
        <v>Yes</v>
      </c>
      <c r="Q116" s="8">
        <f t="shared" si="35"/>
        <v>0</v>
      </c>
    </row>
    <row r="117" spans="1:17" hidden="1" x14ac:dyDescent="0.25">
      <c r="A117" t="s">
        <v>336</v>
      </c>
      <c r="B117" s="28">
        <v>0</v>
      </c>
      <c r="C117" t="s">
        <v>30</v>
      </c>
      <c r="D117" s="28">
        <v>55</v>
      </c>
      <c r="E117" t="s">
        <v>336</v>
      </c>
      <c r="F117" s="7" t="str">
        <f t="shared" si="24"/>
        <v>No</v>
      </c>
      <c r="G117" s="8" t="str">
        <f t="shared" si="25"/>
        <v/>
      </c>
      <c r="H117" s="8" t="str">
        <f t="shared" si="26"/>
        <v>Yes</v>
      </c>
      <c r="I117" s="8">
        <f t="shared" si="27"/>
        <v>55</v>
      </c>
      <c r="J117" s="8" t="str">
        <f t="shared" si="28"/>
        <v>No</v>
      </c>
      <c r="K117" s="8" t="str">
        <f t="shared" si="29"/>
        <v/>
      </c>
      <c r="L117" s="8" t="str">
        <f t="shared" si="30"/>
        <v>No</v>
      </c>
      <c r="M117" s="8" t="str">
        <f t="shared" si="31"/>
        <v/>
      </c>
      <c r="N117" s="7" t="str">
        <f t="shared" si="32"/>
        <v>No</v>
      </c>
      <c r="O117" s="8" t="str">
        <f t="shared" si="33"/>
        <v/>
      </c>
      <c r="P117" s="7" t="str">
        <f t="shared" si="34"/>
        <v>No</v>
      </c>
      <c r="Q117" s="8" t="str">
        <f t="shared" si="35"/>
        <v/>
      </c>
    </row>
    <row r="118" spans="1:17" hidden="1" x14ac:dyDescent="0.25">
      <c r="A118" t="s">
        <v>129</v>
      </c>
      <c r="B118" s="28">
        <v>-1</v>
      </c>
      <c r="C118" t="s">
        <v>129</v>
      </c>
      <c r="D118" s="28">
        <v>-1</v>
      </c>
      <c r="E118" t="s">
        <v>129</v>
      </c>
      <c r="F118" s="7" t="str">
        <f t="shared" si="24"/>
        <v>No</v>
      </c>
      <c r="G118" s="8" t="str">
        <f t="shared" si="25"/>
        <v/>
      </c>
      <c r="H118" s="8" t="str">
        <f t="shared" si="26"/>
        <v>No</v>
      </c>
      <c r="I118" s="8" t="str">
        <f t="shared" si="27"/>
        <v/>
      </c>
      <c r="J118" s="8" t="str">
        <f t="shared" si="28"/>
        <v>Yes</v>
      </c>
      <c r="K118" s="8">
        <f t="shared" si="29"/>
        <v>0</v>
      </c>
      <c r="L118" s="8" t="str">
        <f t="shared" si="30"/>
        <v>No</v>
      </c>
      <c r="M118" s="8" t="str">
        <f t="shared" si="31"/>
        <v/>
      </c>
      <c r="N118" s="7" t="str">
        <f t="shared" si="32"/>
        <v>No</v>
      </c>
      <c r="O118" s="8" t="str">
        <f t="shared" si="33"/>
        <v/>
      </c>
      <c r="P118" s="7" t="str">
        <f t="shared" si="34"/>
        <v>Yes</v>
      </c>
      <c r="Q118" s="8">
        <f t="shared" si="35"/>
        <v>0</v>
      </c>
    </row>
    <row r="119" spans="1:17" hidden="1" x14ac:dyDescent="0.25">
      <c r="A119" t="s">
        <v>159</v>
      </c>
      <c r="B119" s="28">
        <v>-1</v>
      </c>
      <c r="C119" t="s">
        <v>159</v>
      </c>
      <c r="D119" s="28">
        <v>-1</v>
      </c>
      <c r="E119" t="s">
        <v>159</v>
      </c>
      <c r="F119" s="7" t="str">
        <f t="shared" si="24"/>
        <v>No</v>
      </c>
      <c r="G119" s="8" t="str">
        <f t="shared" si="25"/>
        <v/>
      </c>
      <c r="H119" s="8" t="str">
        <f t="shared" si="26"/>
        <v>No</v>
      </c>
      <c r="I119" s="8" t="str">
        <f t="shared" si="27"/>
        <v/>
      </c>
      <c r="J119" s="8" t="str">
        <f t="shared" si="28"/>
        <v>Yes</v>
      </c>
      <c r="K119" s="8">
        <f t="shared" si="29"/>
        <v>0</v>
      </c>
      <c r="L119" s="8" t="str">
        <f t="shared" si="30"/>
        <v>No</v>
      </c>
      <c r="M119" s="8" t="str">
        <f t="shared" si="31"/>
        <v/>
      </c>
      <c r="N119" s="7" t="str">
        <f t="shared" si="32"/>
        <v>No</v>
      </c>
      <c r="O119" s="8" t="str">
        <f t="shared" si="33"/>
        <v/>
      </c>
      <c r="P119" s="7" t="str">
        <f t="shared" si="34"/>
        <v>Yes</v>
      </c>
      <c r="Q119" s="8">
        <f t="shared" si="35"/>
        <v>0</v>
      </c>
    </row>
    <row r="120" spans="1:17" hidden="1" x14ac:dyDescent="0.25">
      <c r="A120" t="s">
        <v>303</v>
      </c>
      <c r="B120" s="28">
        <v>-1</v>
      </c>
      <c r="C120" t="s">
        <v>303</v>
      </c>
      <c r="D120" s="28">
        <v>-1</v>
      </c>
      <c r="E120" t="s">
        <v>303</v>
      </c>
      <c r="F120" s="7" t="str">
        <f t="shared" si="24"/>
        <v>No</v>
      </c>
      <c r="G120" s="8" t="str">
        <f t="shared" si="25"/>
        <v/>
      </c>
      <c r="H120" s="8" t="str">
        <f t="shared" si="26"/>
        <v>No</v>
      </c>
      <c r="I120" s="8" t="str">
        <f t="shared" si="27"/>
        <v/>
      </c>
      <c r="J120" s="8" t="str">
        <f t="shared" si="28"/>
        <v>Yes</v>
      </c>
      <c r="K120" s="8">
        <f t="shared" si="29"/>
        <v>0</v>
      </c>
      <c r="L120" s="8" t="str">
        <f t="shared" si="30"/>
        <v>No</v>
      </c>
      <c r="M120" s="8" t="str">
        <f t="shared" si="31"/>
        <v/>
      </c>
      <c r="N120" s="7" t="str">
        <f t="shared" si="32"/>
        <v>No</v>
      </c>
      <c r="O120" s="8" t="str">
        <f t="shared" si="33"/>
        <v/>
      </c>
      <c r="P120" s="7" t="str">
        <f t="shared" si="34"/>
        <v>Yes</v>
      </c>
      <c r="Q120" s="8">
        <f t="shared" si="35"/>
        <v>0</v>
      </c>
    </row>
    <row r="121" spans="1:17" hidden="1" x14ac:dyDescent="0.25">
      <c r="A121" t="s">
        <v>84</v>
      </c>
      <c r="B121" s="28">
        <v>50</v>
      </c>
      <c r="C121" t="s">
        <v>84</v>
      </c>
      <c r="D121" s="28">
        <v>50</v>
      </c>
      <c r="E121" t="s">
        <v>84</v>
      </c>
      <c r="F121" s="7" t="str">
        <f t="shared" si="24"/>
        <v>No</v>
      </c>
      <c r="G121" s="8" t="str">
        <f t="shared" si="25"/>
        <v/>
      </c>
      <c r="H121" s="8" t="str">
        <f t="shared" si="26"/>
        <v>No</v>
      </c>
      <c r="I121" s="8" t="str">
        <f t="shared" si="27"/>
        <v/>
      </c>
      <c r="J121" s="8" t="str">
        <f t="shared" si="28"/>
        <v>Yes</v>
      </c>
      <c r="K121" s="8">
        <f t="shared" si="29"/>
        <v>0</v>
      </c>
      <c r="L121" s="8" t="str">
        <f t="shared" si="30"/>
        <v>No</v>
      </c>
      <c r="M121" s="8" t="str">
        <f t="shared" si="31"/>
        <v/>
      </c>
      <c r="N121" s="7" t="str">
        <f t="shared" si="32"/>
        <v>No</v>
      </c>
      <c r="O121" s="8" t="str">
        <f t="shared" si="33"/>
        <v/>
      </c>
      <c r="P121" s="7" t="str">
        <f t="shared" si="34"/>
        <v>Yes</v>
      </c>
      <c r="Q121" s="8">
        <f t="shared" si="35"/>
        <v>0</v>
      </c>
    </row>
    <row r="122" spans="1:17" hidden="1" x14ac:dyDescent="0.25">
      <c r="A122" t="s">
        <v>316</v>
      </c>
      <c r="B122" s="28">
        <v>57</v>
      </c>
      <c r="C122" t="s">
        <v>316</v>
      </c>
      <c r="D122" s="28">
        <v>57</v>
      </c>
      <c r="E122" t="s">
        <v>316</v>
      </c>
      <c r="F122" s="7" t="str">
        <f t="shared" si="24"/>
        <v>No</v>
      </c>
      <c r="G122" s="8" t="str">
        <f t="shared" si="25"/>
        <v/>
      </c>
      <c r="H122" s="8" t="str">
        <f t="shared" si="26"/>
        <v>No</v>
      </c>
      <c r="I122" s="8" t="str">
        <f t="shared" si="27"/>
        <v/>
      </c>
      <c r="J122" s="8" t="str">
        <f t="shared" si="28"/>
        <v>Yes</v>
      </c>
      <c r="K122" s="8">
        <f t="shared" si="29"/>
        <v>0</v>
      </c>
      <c r="L122" s="8" t="str">
        <f t="shared" si="30"/>
        <v>No</v>
      </c>
      <c r="M122" s="8" t="str">
        <f t="shared" si="31"/>
        <v/>
      </c>
      <c r="N122" s="7" t="str">
        <f t="shared" si="32"/>
        <v>No</v>
      </c>
      <c r="O122" s="8" t="str">
        <f t="shared" si="33"/>
        <v/>
      </c>
      <c r="P122" s="7" t="str">
        <f t="shared" si="34"/>
        <v>Yes</v>
      </c>
      <c r="Q122" s="8">
        <f t="shared" si="35"/>
        <v>0</v>
      </c>
    </row>
    <row r="123" spans="1:17" hidden="1" x14ac:dyDescent="0.25">
      <c r="A123" t="s">
        <v>72</v>
      </c>
      <c r="B123" s="28">
        <v>53</v>
      </c>
      <c r="C123" t="s">
        <v>72</v>
      </c>
      <c r="D123" s="28">
        <v>53</v>
      </c>
      <c r="E123" t="s">
        <v>72</v>
      </c>
      <c r="F123" s="7" t="str">
        <f t="shared" si="24"/>
        <v>No</v>
      </c>
      <c r="G123" s="8" t="str">
        <f t="shared" si="25"/>
        <v/>
      </c>
      <c r="H123" s="8" t="str">
        <f t="shared" si="26"/>
        <v>No</v>
      </c>
      <c r="I123" s="8" t="str">
        <f t="shared" si="27"/>
        <v/>
      </c>
      <c r="J123" s="8" t="str">
        <f t="shared" si="28"/>
        <v>Yes</v>
      </c>
      <c r="K123" s="8">
        <f t="shared" si="29"/>
        <v>0</v>
      </c>
      <c r="L123" s="8" t="str">
        <f t="shared" si="30"/>
        <v>No</v>
      </c>
      <c r="M123" s="8" t="str">
        <f t="shared" si="31"/>
        <v/>
      </c>
      <c r="N123" s="7" t="str">
        <f t="shared" si="32"/>
        <v>No</v>
      </c>
      <c r="O123" s="8" t="str">
        <f t="shared" si="33"/>
        <v/>
      </c>
      <c r="P123" s="7" t="str">
        <f t="shared" si="34"/>
        <v>Yes</v>
      </c>
      <c r="Q123" s="8">
        <f t="shared" si="35"/>
        <v>0</v>
      </c>
    </row>
    <row r="124" spans="1:17" hidden="1" x14ac:dyDescent="0.25">
      <c r="A124" t="s">
        <v>78</v>
      </c>
      <c r="B124" s="28">
        <v>-1</v>
      </c>
      <c r="C124" t="s">
        <v>78</v>
      </c>
      <c r="D124" s="28">
        <v>-1</v>
      </c>
      <c r="E124" t="s">
        <v>78</v>
      </c>
      <c r="F124" s="7" t="str">
        <f t="shared" si="24"/>
        <v>No</v>
      </c>
      <c r="G124" s="8" t="str">
        <f t="shared" si="25"/>
        <v/>
      </c>
      <c r="H124" s="8" t="str">
        <f t="shared" si="26"/>
        <v>No</v>
      </c>
      <c r="I124" s="8" t="str">
        <f t="shared" si="27"/>
        <v/>
      </c>
      <c r="J124" s="8" t="str">
        <f t="shared" si="28"/>
        <v>Yes</v>
      </c>
      <c r="K124" s="8">
        <f t="shared" si="29"/>
        <v>0</v>
      </c>
      <c r="L124" s="8" t="str">
        <f t="shared" si="30"/>
        <v>No</v>
      </c>
      <c r="M124" s="8" t="str">
        <f t="shared" si="31"/>
        <v/>
      </c>
      <c r="N124" s="7" t="str">
        <f t="shared" si="32"/>
        <v>No</v>
      </c>
      <c r="O124" s="8" t="str">
        <f t="shared" si="33"/>
        <v/>
      </c>
      <c r="P124" s="7" t="str">
        <f t="shared" si="34"/>
        <v>Yes</v>
      </c>
      <c r="Q124" s="8">
        <f t="shared" si="35"/>
        <v>0</v>
      </c>
    </row>
    <row r="125" spans="1:17" hidden="1" x14ac:dyDescent="0.25">
      <c r="A125" t="s">
        <v>264</v>
      </c>
      <c r="B125" s="28">
        <v>-1</v>
      </c>
      <c r="C125" t="s">
        <v>264</v>
      </c>
      <c r="D125" s="28">
        <v>-1</v>
      </c>
      <c r="E125" t="s">
        <v>264</v>
      </c>
      <c r="F125" s="7" t="str">
        <f t="shared" si="24"/>
        <v>No</v>
      </c>
      <c r="G125" s="8" t="str">
        <f t="shared" si="25"/>
        <v/>
      </c>
      <c r="H125" s="8" t="str">
        <f t="shared" si="26"/>
        <v>No</v>
      </c>
      <c r="I125" s="8" t="str">
        <f t="shared" si="27"/>
        <v/>
      </c>
      <c r="J125" s="8" t="str">
        <f t="shared" si="28"/>
        <v>Yes</v>
      </c>
      <c r="K125" s="8">
        <f t="shared" si="29"/>
        <v>0</v>
      </c>
      <c r="L125" s="8" t="str">
        <f t="shared" si="30"/>
        <v>No</v>
      </c>
      <c r="M125" s="8" t="str">
        <f t="shared" si="31"/>
        <v/>
      </c>
      <c r="N125" s="7" t="str">
        <f t="shared" si="32"/>
        <v>No</v>
      </c>
      <c r="O125" s="8" t="str">
        <f t="shared" si="33"/>
        <v/>
      </c>
      <c r="P125" s="7" t="str">
        <f t="shared" si="34"/>
        <v>Yes</v>
      </c>
      <c r="Q125" s="8">
        <f t="shared" si="35"/>
        <v>0</v>
      </c>
    </row>
    <row r="126" spans="1:17" hidden="1" x14ac:dyDescent="0.25">
      <c r="A126" t="s">
        <v>231</v>
      </c>
      <c r="B126" s="28">
        <v>70</v>
      </c>
      <c r="C126" t="s">
        <v>231</v>
      </c>
      <c r="D126" s="28">
        <v>70</v>
      </c>
      <c r="E126" t="s">
        <v>231</v>
      </c>
      <c r="F126" s="7" t="str">
        <f t="shared" si="24"/>
        <v>No</v>
      </c>
      <c r="G126" s="8" t="str">
        <f t="shared" si="25"/>
        <v/>
      </c>
      <c r="H126" s="8" t="str">
        <f t="shared" si="26"/>
        <v>No</v>
      </c>
      <c r="I126" s="8" t="str">
        <f t="shared" si="27"/>
        <v/>
      </c>
      <c r="J126" s="8" t="str">
        <f t="shared" si="28"/>
        <v>Yes</v>
      </c>
      <c r="K126" s="8">
        <f t="shared" si="29"/>
        <v>0</v>
      </c>
      <c r="L126" s="8" t="str">
        <f t="shared" si="30"/>
        <v>No</v>
      </c>
      <c r="M126" s="8" t="str">
        <f t="shared" si="31"/>
        <v/>
      </c>
      <c r="N126" s="7" t="str">
        <f t="shared" si="32"/>
        <v>No</v>
      </c>
      <c r="O126" s="8" t="str">
        <f t="shared" si="33"/>
        <v/>
      </c>
      <c r="P126" s="7" t="str">
        <f t="shared" si="34"/>
        <v>Yes</v>
      </c>
      <c r="Q126" s="8">
        <f t="shared" si="35"/>
        <v>0</v>
      </c>
    </row>
    <row r="127" spans="1:17" hidden="1" x14ac:dyDescent="0.25">
      <c r="A127" t="s">
        <v>177</v>
      </c>
      <c r="B127" s="28">
        <v>36</v>
      </c>
      <c r="C127" t="s">
        <v>177</v>
      </c>
      <c r="D127" s="28">
        <v>36</v>
      </c>
      <c r="E127" t="s">
        <v>177</v>
      </c>
      <c r="F127" s="7" t="str">
        <f t="shared" si="24"/>
        <v>No</v>
      </c>
      <c r="G127" s="8" t="str">
        <f t="shared" si="25"/>
        <v/>
      </c>
      <c r="H127" s="8" t="str">
        <f t="shared" si="26"/>
        <v>No</v>
      </c>
      <c r="I127" s="8" t="str">
        <f t="shared" si="27"/>
        <v/>
      </c>
      <c r="J127" s="8" t="str">
        <f t="shared" si="28"/>
        <v>Yes</v>
      </c>
      <c r="K127" s="8">
        <f t="shared" si="29"/>
        <v>0</v>
      </c>
      <c r="L127" s="8" t="str">
        <f t="shared" si="30"/>
        <v>No</v>
      </c>
      <c r="M127" s="8" t="str">
        <f t="shared" si="31"/>
        <v/>
      </c>
      <c r="N127" s="7" t="str">
        <f t="shared" si="32"/>
        <v>No</v>
      </c>
      <c r="O127" s="8" t="str">
        <f t="shared" si="33"/>
        <v/>
      </c>
      <c r="P127" s="7" t="str">
        <f t="shared" si="34"/>
        <v>Yes</v>
      </c>
      <c r="Q127" s="8">
        <f t="shared" si="35"/>
        <v>0</v>
      </c>
    </row>
    <row r="128" spans="1:17" hidden="1" x14ac:dyDescent="0.25">
      <c r="A128" t="s">
        <v>63</v>
      </c>
      <c r="B128" s="28">
        <v>-1</v>
      </c>
      <c r="C128" t="s">
        <v>63</v>
      </c>
      <c r="D128" s="28">
        <v>-1</v>
      </c>
      <c r="E128" t="s">
        <v>63</v>
      </c>
      <c r="F128" s="7" t="str">
        <f t="shared" si="24"/>
        <v>No</v>
      </c>
      <c r="G128" s="8" t="str">
        <f t="shared" si="25"/>
        <v/>
      </c>
      <c r="H128" s="8" t="str">
        <f t="shared" si="26"/>
        <v>No</v>
      </c>
      <c r="I128" s="8" t="str">
        <f t="shared" si="27"/>
        <v/>
      </c>
      <c r="J128" s="8" t="str">
        <f t="shared" si="28"/>
        <v>Yes</v>
      </c>
      <c r="K128" s="8">
        <f t="shared" si="29"/>
        <v>0</v>
      </c>
      <c r="L128" s="8" t="str">
        <f t="shared" si="30"/>
        <v>No</v>
      </c>
      <c r="M128" s="8" t="str">
        <f t="shared" si="31"/>
        <v/>
      </c>
      <c r="N128" s="7" t="str">
        <f t="shared" si="32"/>
        <v>No</v>
      </c>
      <c r="O128" s="8" t="str">
        <f t="shared" si="33"/>
        <v/>
      </c>
      <c r="P128" s="7" t="str">
        <f t="shared" si="34"/>
        <v>Yes</v>
      </c>
      <c r="Q128" s="8">
        <f t="shared" si="35"/>
        <v>0</v>
      </c>
    </row>
    <row r="129" spans="1:17" hidden="1" x14ac:dyDescent="0.25">
      <c r="A129" t="s">
        <v>60</v>
      </c>
      <c r="B129" s="28">
        <v>97</v>
      </c>
      <c r="C129" t="s">
        <v>60</v>
      </c>
      <c r="D129" s="28">
        <v>97</v>
      </c>
      <c r="E129" t="s">
        <v>60</v>
      </c>
      <c r="F129" s="7" t="str">
        <f t="shared" si="24"/>
        <v>No</v>
      </c>
      <c r="G129" s="8" t="str">
        <f t="shared" si="25"/>
        <v/>
      </c>
      <c r="H129" s="8" t="str">
        <f t="shared" si="26"/>
        <v>No</v>
      </c>
      <c r="I129" s="8" t="str">
        <f t="shared" si="27"/>
        <v/>
      </c>
      <c r="J129" s="8" t="str">
        <f t="shared" si="28"/>
        <v>Yes</v>
      </c>
      <c r="K129" s="8">
        <f t="shared" si="29"/>
        <v>0</v>
      </c>
      <c r="L129" s="8" t="str">
        <f t="shared" si="30"/>
        <v>No</v>
      </c>
      <c r="M129" s="8" t="str">
        <f t="shared" si="31"/>
        <v/>
      </c>
      <c r="N129" s="7" t="str">
        <f t="shared" si="32"/>
        <v>No</v>
      </c>
      <c r="O129" s="8" t="str">
        <f t="shared" si="33"/>
        <v/>
      </c>
      <c r="P129" s="7" t="str">
        <f t="shared" si="34"/>
        <v>Yes</v>
      </c>
      <c r="Q129" s="8">
        <f t="shared" si="35"/>
        <v>0</v>
      </c>
    </row>
    <row r="130" spans="1:17" hidden="1" x14ac:dyDescent="0.25">
      <c r="A130" t="s">
        <v>157</v>
      </c>
      <c r="B130" s="28">
        <v>-1</v>
      </c>
      <c r="C130" t="s">
        <v>157</v>
      </c>
      <c r="D130" s="28">
        <v>-1</v>
      </c>
      <c r="E130" t="s">
        <v>157</v>
      </c>
      <c r="F130" s="7" t="str">
        <f t="shared" si="24"/>
        <v>No</v>
      </c>
      <c r="G130" s="8" t="str">
        <f t="shared" si="25"/>
        <v/>
      </c>
      <c r="H130" s="8" t="str">
        <f t="shared" si="26"/>
        <v>No</v>
      </c>
      <c r="I130" s="8" t="str">
        <f t="shared" si="27"/>
        <v/>
      </c>
      <c r="J130" s="8" t="str">
        <f t="shared" si="28"/>
        <v>Yes</v>
      </c>
      <c r="K130" s="8">
        <f t="shared" si="29"/>
        <v>0</v>
      </c>
      <c r="L130" s="8" t="str">
        <f t="shared" si="30"/>
        <v>No</v>
      </c>
      <c r="M130" s="8" t="str">
        <f t="shared" si="31"/>
        <v/>
      </c>
      <c r="N130" s="7" t="str">
        <f t="shared" si="32"/>
        <v>No</v>
      </c>
      <c r="O130" s="8" t="str">
        <f t="shared" si="33"/>
        <v/>
      </c>
      <c r="P130" s="7" t="str">
        <f t="shared" si="34"/>
        <v>Yes</v>
      </c>
      <c r="Q130" s="8">
        <f t="shared" si="35"/>
        <v>0</v>
      </c>
    </row>
    <row r="131" spans="1:17" hidden="1" x14ac:dyDescent="0.25">
      <c r="A131" t="s">
        <v>125</v>
      </c>
      <c r="B131" s="28">
        <v>81</v>
      </c>
      <c r="C131" t="s">
        <v>125</v>
      </c>
      <c r="D131" s="28">
        <v>81</v>
      </c>
      <c r="E131" t="s">
        <v>125</v>
      </c>
      <c r="F131" s="7" t="str">
        <f t="shared" si="24"/>
        <v>No</v>
      </c>
      <c r="G131" s="8" t="str">
        <f t="shared" si="25"/>
        <v/>
      </c>
      <c r="H131" s="8" t="str">
        <f t="shared" si="26"/>
        <v>No</v>
      </c>
      <c r="I131" s="8" t="str">
        <f t="shared" si="27"/>
        <v/>
      </c>
      <c r="J131" s="8" t="str">
        <f t="shared" si="28"/>
        <v>Yes</v>
      </c>
      <c r="K131" s="8">
        <f t="shared" si="29"/>
        <v>0</v>
      </c>
      <c r="L131" s="8" t="str">
        <f t="shared" si="30"/>
        <v>No</v>
      </c>
      <c r="M131" s="8" t="str">
        <f t="shared" si="31"/>
        <v/>
      </c>
      <c r="N131" s="7" t="str">
        <f t="shared" si="32"/>
        <v>No</v>
      </c>
      <c r="O131" s="8" t="str">
        <f t="shared" si="33"/>
        <v/>
      </c>
      <c r="P131" s="7" t="str">
        <f t="shared" si="34"/>
        <v>Yes</v>
      </c>
      <c r="Q131" s="8">
        <f t="shared" si="35"/>
        <v>0</v>
      </c>
    </row>
    <row r="132" spans="1:17" hidden="1" x14ac:dyDescent="0.25">
      <c r="A132" t="s">
        <v>325</v>
      </c>
      <c r="B132" s="28">
        <v>36</v>
      </c>
      <c r="C132" t="s">
        <v>325</v>
      </c>
      <c r="D132" s="28">
        <v>36</v>
      </c>
      <c r="E132" t="s">
        <v>325</v>
      </c>
      <c r="F132" s="7" t="str">
        <f t="shared" si="24"/>
        <v>No</v>
      </c>
      <c r="G132" s="8" t="str">
        <f t="shared" si="25"/>
        <v/>
      </c>
      <c r="H132" s="8" t="str">
        <f t="shared" si="26"/>
        <v>No</v>
      </c>
      <c r="I132" s="8" t="str">
        <f t="shared" si="27"/>
        <v/>
      </c>
      <c r="J132" s="8" t="str">
        <f t="shared" si="28"/>
        <v>Yes</v>
      </c>
      <c r="K132" s="8">
        <f t="shared" si="29"/>
        <v>0</v>
      </c>
      <c r="L132" s="8" t="str">
        <f t="shared" si="30"/>
        <v>No</v>
      </c>
      <c r="M132" s="8" t="str">
        <f t="shared" si="31"/>
        <v/>
      </c>
      <c r="N132" s="7" t="str">
        <f t="shared" si="32"/>
        <v>No</v>
      </c>
      <c r="O132" s="8" t="str">
        <f t="shared" si="33"/>
        <v/>
      </c>
      <c r="P132" s="7" t="str">
        <f t="shared" si="34"/>
        <v>Yes</v>
      </c>
      <c r="Q132" s="8">
        <f t="shared" si="35"/>
        <v>0</v>
      </c>
    </row>
    <row r="133" spans="1:17" hidden="1" x14ac:dyDescent="0.25">
      <c r="A133" t="s">
        <v>214</v>
      </c>
      <c r="B133" s="28">
        <v>74</v>
      </c>
      <c r="C133" t="s">
        <v>214</v>
      </c>
      <c r="D133" s="28">
        <v>74</v>
      </c>
      <c r="E133" t="s">
        <v>214</v>
      </c>
      <c r="F133" s="7" t="str">
        <f t="shared" si="24"/>
        <v>No</v>
      </c>
      <c r="G133" s="8" t="str">
        <f t="shared" si="25"/>
        <v/>
      </c>
      <c r="H133" s="8" t="str">
        <f t="shared" si="26"/>
        <v>No</v>
      </c>
      <c r="I133" s="8" t="str">
        <f t="shared" si="27"/>
        <v/>
      </c>
      <c r="J133" s="8" t="str">
        <f t="shared" si="28"/>
        <v>Yes</v>
      </c>
      <c r="K133" s="8">
        <f t="shared" si="29"/>
        <v>0</v>
      </c>
      <c r="L133" s="8" t="str">
        <f t="shared" si="30"/>
        <v>No</v>
      </c>
      <c r="M133" s="8" t="str">
        <f t="shared" si="31"/>
        <v/>
      </c>
      <c r="N133" s="7" t="str">
        <f t="shared" si="32"/>
        <v>No</v>
      </c>
      <c r="O133" s="8" t="str">
        <f t="shared" si="33"/>
        <v/>
      </c>
      <c r="P133" s="7" t="str">
        <f t="shared" si="34"/>
        <v>Yes</v>
      </c>
      <c r="Q133" s="8">
        <f t="shared" si="35"/>
        <v>0</v>
      </c>
    </row>
    <row r="134" spans="1:17" hidden="1" x14ac:dyDescent="0.25">
      <c r="A134" t="s">
        <v>141</v>
      </c>
      <c r="B134" s="28">
        <v>74</v>
      </c>
      <c r="C134" t="s">
        <v>141</v>
      </c>
      <c r="D134" s="28">
        <v>74</v>
      </c>
      <c r="E134" t="s">
        <v>141</v>
      </c>
      <c r="F134" s="7" t="str">
        <f t="shared" si="24"/>
        <v>No</v>
      </c>
      <c r="G134" s="8" t="str">
        <f t="shared" si="25"/>
        <v/>
      </c>
      <c r="H134" s="8" t="str">
        <f t="shared" si="26"/>
        <v>No</v>
      </c>
      <c r="I134" s="8" t="str">
        <f t="shared" si="27"/>
        <v/>
      </c>
      <c r="J134" s="8" t="str">
        <f t="shared" si="28"/>
        <v>Yes</v>
      </c>
      <c r="K134" s="8">
        <f t="shared" si="29"/>
        <v>0</v>
      </c>
      <c r="L134" s="8" t="str">
        <f t="shared" si="30"/>
        <v>No</v>
      </c>
      <c r="M134" s="8" t="str">
        <f t="shared" si="31"/>
        <v/>
      </c>
      <c r="N134" s="7" t="str">
        <f t="shared" si="32"/>
        <v>No</v>
      </c>
      <c r="O134" s="8" t="str">
        <f t="shared" si="33"/>
        <v/>
      </c>
      <c r="P134" s="7" t="str">
        <f t="shared" si="34"/>
        <v>Yes</v>
      </c>
      <c r="Q134" s="8">
        <f t="shared" si="35"/>
        <v>0</v>
      </c>
    </row>
    <row r="135" spans="1:17" hidden="1" x14ac:dyDescent="0.25">
      <c r="A135" t="s">
        <v>190</v>
      </c>
      <c r="B135" s="28">
        <v>84</v>
      </c>
      <c r="C135" t="s">
        <v>190</v>
      </c>
      <c r="D135" s="28">
        <v>84</v>
      </c>
      <c r="E135" t="s">
        <v>190</v>
      </c>
      <c r="F135" s="7" t="str">
        <f t="shared" si="24"/>
        <v>No</v>
      </c>
      <c r="G135" s="8" t="str">
        <f t="shared" si="25"/>
        <v/>
      </c>
      <c r="H135" s="8" t="str">
        <f t="shared" si="26"/>
        <v>No</v>
      </c>
      <c r="I135" s="8" t="str">
        <f t="shared" si="27"/>
        <v/>
      </c>
      <c r="J135" s="8" t="str">
        <f t="shared" si="28"/>
        <v>Yes</v>
      </c>
      <c r="K135" s="8">
        <f t="shared" si="29"/>
        <v>0</v>
      </c>
      <c r="L135" s="8" t="str">
        <f t="shared" si="30"/>
        <v>No</v>
      </c>
      <c r="M135" s="8" t="str">
        <f t="shared" si="31"/>
        <v/>
      </c>
      <c r="N135" s="7" t="str">
        <f t="shared" si="32"/>
        <v>No</v>
      </c>
      <c r="O135" s="8" t="str">
        <f t="shared" si="33"/>
        <v/>
      </c>
      <c r="P135" s="7" t="str">
        <f t="shared" si="34"/>
        <v>Yes</v>
      </c>
      <c r="Q135" s="8">
        <f t="shared" si="35"/>
        <v>0</v>
      </c>
    </row>
    <row r="136" spans="1:17" hidden="1" x14ac:dyDescent="0.25">
      <c r="A136" t="s">
        <v>249</v>
      </c>
      <c r="B136" s="28">
        <v>82</v>
      </c>
      <c r="C136" t="s">
        <v>249</v>
      </c>
      <c r="D136" s="28">
        <v>82</v>
      </c>
      <c r="E136" t="s">
        <v>249</v>
      </c>
      <c r="F136" s="7" t="str">
        <f t="shared" si="24"/>
        <v>No</v>
      </c>
      <c r="G136" s="8" t="str">
        <f t="shared" si="25"/>
        <v/>
      </c>
      <c r="H136" s="8" t="str">
        <f t="shared" si="26"/>
        <v>No</v>
      </c>
      <c r="I136" s="8" t="str">
        <f t="shared" si="27"/>
        <v/>
      </c>
      <c r="J136" s="8" t="str">
        <f t="shared" si="28"/>
        <v>Yes</v>
      </c>
      <c r="K136" s="8">
        <f t="shared" si="29"/>
        <v>0</v>
      </c>
      <c r="L136" s="8" t="str">
        <f t="shared" si="30"/>
        <v>No</v>
      </c>
      <c r="M136" s="8" t="str">
        <f t="shared" si="31"/>
        <v/>
      </c>
      <c r="N136" s="7" t="str">
        <f t="shared" si="32"/>
        <v>No</v>
      </c>
      <c r="O136" s="8" t="str">
        <f t="shared" si="33"/>
        <v/>
      </c>
      <c r="P136" s="7" t="str">
        <f t="shared" si="34"/>
        <v>Yes</v>
      </c>
      <c r="Q136" s="8">
        <f t="shared" si="35"/>
        <v>0</v>
      </c>
    </row>
    <row r="137" spans="1:17" hidden="1" x14ac:dyDescent="0.25">
      <c r="A137" t="s">
        <v>327</v>
      </c>
      <c r="B137" s="28">
        <v>49</v>
      </c>
      <c r="C137" t="s">
        <v>327</v>
      </c>
      <c r="D137" s="28">
        <v>49</v>
      </c>
      <c r="E137" t="s">
        <v>327</v>
      </c>
      <c r="F137" s="7" t="str">
        <f t="shared" si="24"/>
        <v>No</v>
      </c>
      <c r="G137" s="8" t="str">
        <f t="shared" si="25"/>
        <v/>
      </c>
      <c r="H137" s="8" t="str">
        <f t="shared" si="26"/>
        <v>No</v>
      </c>
      <c r="I137" s="8" t="str">
        <f t="shared" si="27"/>
        <v/>
      </c>
      <c r="J137" s="8" t="str">
        <f t="shared" si="28"/>
        <v>Yes</v>
      </c>
      <c r="K137" s="8">
        <f t="shared" si="29"/>
        <v>0</v>
      </c>
      <c r="L137" s="8" t="str">
        <f t="shared" si="30"/>
        <v>No</v>
      </c>
      <c r="M137" s="8" t="str">
        <f t="shared" si="31"/>
        <v/>
      </c>
      <c r="N137" s="7" t="str">
        <f t="shared" si="32"/>
        <v>No</v>
      </c>
      <c r="O137" s="8" t="str">
        <f t="shared" si="33"/>
        <v/>
      </c>
      <c r="P137" s="7" t="str">
        <f t="shared" si="34"/>
        <v>Yes</v>
      </c>
      <c r="Q137" s="8">
        <f t="shared" si="35"/>
        <v>0</v>
      </c>
    </row>
    <row r="138" spans="1:17" hidden="1" x14ac:dyDescent="0.25">
      <c r="A138" t="s">
        <v>170</v>
      </c>
      <c r="B138" s="28">
        <v>16</v>
      </c>
      <c r="C138" t="s">
        <v>170</v>
      </c>
      <c r="D138" s="28">
        <v>16</v>
      </c>
      <c r="E138" t="s">
        <v>170</v>
      </c>
      <c r="F138" s="7" t="str">
        <f t="shared" si="24"/>
        <v>No</v>
      </c>
      <c r="G138" s="8" t="str">
        <f t="shared" si="25"/>
        <v/>
      </c>
      <c r="H138" s="8" t="str">
        <f t="shared" si="26"/>
        <v>No</v>
      </c>
      <c r="I138" s="8" t="str">
        <f t="shared" si="27"/>
        <v/>
      </c>
      <c r="J138" s="8" t="str">
        <f t="shared" si="28"/>
        <v>Yes</v>
      </c>
      <c r="K138" s="8">
        <f t="shared" si="29"/>
        <v>0</v>
      </c>
      <c r="L138" s="8" t="str">
        <f t="shared" si="30"/>
        <v>No</v>
      </c>
      <c r="M138" s="8" t="str">
        <f t="shared" si="31"/>
        <v/>
      </c>
      <c r="N138" s="7" t="str">
        <f t="shared" si="32"/>
        <v>No</v>
      </c>
      <c r="O138" s="8" t="str">
        <f t="shared" si="33"/>
        <v/>
      </c>
      <c r="P138" s="7" t="str">
        <f t="shared" si="34"/>
        <v>Yes</v>
      </c>
      <c r="Q138" s="8">
        <f t="shared" si="35"/>
        <v>0</v>
      </c>
    </row>
    <row r="139" spans="1:17" hidden="1" x14ac:dyDescent="0.25">
      <c r="A139" t="s">
        <v>119</v>
      </c>
      <c r="B139" s="28">
        <v>1</v>
      </c>
      <c r="C139" t="s">
        <v>119</v>
      </c>
      <c r="D139" s="28">
        <v>1</v>
      </c>
      <c r="E139" t="s">
        <v>119</v>
      </c>
      <c r="F139" s="7" t="str">
        <f t="shared" si="24"/>
        <v>No</v>
      </c>
      <c r="G139" s="8" t="str">
        <f t="shared" si="25"/>
        <v/>
      </c>
      <c r="H139" s="8" t="str">
        <f t="shared" si="26"/>
        <v>No</v>
      </c>
      <c r="I139" s="8" t="str">
        <f t="shared" si="27"/>
        <v/>
      </c>
      <c r="J139" s="8" t="str">
        <f t="shared" si="28"/>
        <v>Yes</v>
      </c>
      <c r="K139" s="8">
        <f t="shared" si="29"/>
        <v>0</v>
      </c>
      <c r="L139" s="8" t="str">
        <f t="shared" si="30"/>
        <v>No</v>
      </c>
      <c r="M139" s="8" t="str">
        <f t="shared" si="31"/>
        <v/>
      </c>
      <c r="N139" s="7" t="str">
        <f t="shared" si="32"/>
        <v>No</v>
      </c>
      <c r="O139" s="8" t="str">
        <f t="shared" si="33"/>
        <v/>
      </c>
      <c r="P139" s="7" t="str">
        <f t="shared" si="34"/>
        <v>Yes</v>
      </c>
      <c r="Q139" s="8">
        <f t="shared" si="35"/>
        <v>0</v>
      </c>
    </row>
    <row r="140" spans="1:17" hidden="1" x14ac:dyDescent="0.25">
      <c r="A140" t="s">
        <v>246</v>
      </c>
      <c r="B140" s="28">
        <v>26</v>
      </c>
      <c r="C140" t="s">
        <v>246</v>
      </c>
      <c r="D140" s="28">
        <v>26</v>
      </c>
      <c r="E140" t="s">
        <v>246</v>
      </c>
      <c r="F140" s="7" t="str">
        <f t="shared" si="24"/>
        <v>No</v>
      </c>
      <c r="G140" s="8" t="str">
        <f t="shared" si="25"/>
        <v/>
      </c>
      <c r="H140" s="8" t="str">
        <f t="shared" si="26"/>
        <v>No</v>
      </c>
      <c r="I140" s="8" t="str">
        <f t="shared" si="27"/>
        <v/>
      </c>
      <c r="J140" s="8" t="str">
        <f t="shared" si="28"/>
        <v>Yes</v>
      </c>
      <c r="K140" s="8">
        <f t="shared" si="29"/>
        <v>0</v>
      </c>
      <c r="L140" s="8" t="str">
        <f t="shared" si="30"/>
        <v>No</v>
      </c>
      <c r="M140" s="8" t="str">
        <f t="shared" si="31"/>
        <v/>
      </c>
      <c r="N140" s="7" t="str">
        <f t="shared" si="32"/>
        <v>No</v>
      </c>
      <c r="O140" s="8" t="str">
        <f t="shared" si="33"/>
        <v/>
      </c>
      <c r="P140" s="7" t="str">
        <f t="shared" si="34"/>
        <v>Yes</v>
      </c>
      <c r="Q140" s="8">
        <f t="shared" si="35"/>
        <v>0</v>
      </c>
    </row>
    <row r="141" spans="1:17" hidden="1" x14ac:dyDescent="0.25">
      <c r="A141" t="s">
        <v>208</v>
      </c>
      <c r="B141" s="28">
        <v>207</v>
      </c>
      <c r="C141" t="s">
        <v>208</v>
      </c>
      <c r="D141" s="28">
        <v>207</v>
      </c>
      <c r="E141" t="s">
        <v>208</v>
      </c>
      <c r="F141" s="7" t="str">
        <f t="shared" si="24"/>
        <v>No</v>
      </c>
      <c r="G141" s="8" t="str">
        <f t="shared" si="25"/>
        <v/>
      </c>
      <c r="H141" s="8" t="str">
        <f t="shared" si="26"/>
        <v>No</v>
      </c>
      <c r="I141" s="8" t="str">
        <f t="shared" si="27"/>
        <v/>
      </c>
      <c r="J141" s="8" t="str">
        <f t="shared" si="28"/>
        <v>Yes</v>
      </c>
      <c r="K141" s="8">
        <f t="shared" si="29"/>
        <v>0</v>
      </c>
      <c r="L141" s="8" t="str">
        <f t="shared" si="30"/>
        <v>No</v>
      </c>
      <c r="M141" s="8" t="str">
        <f t="shared" si="31"/>
        <v/>
      </c>
      <c r="N141" s="7" t="str">
        <f t="shared" si="32"/>
        <v>No</v>
      </c>
      <c r="O141" s="8" t="str">
        <f t="shared" si="33"/>
        <v/>
      </c>
      <c r="P141" s="7" t="str">
        <f t="shared" si="34"/>
        <v>Yes</v>
      </c>
      <c r="Q141" s="8">
        <f t="shared" si="35"/>
        <v>0</v>
      </c>
    </row>
    <row r="142" spans="1:17" hidden="1" x14ac:dyDescent="0.25">
      <c r="A142" t="s">
        <v>251</v>
      </c>
      <c r="B142" s="28">
        <v>32</v>
      </c>
      <c r="C142" t="s">
        <v>251</v>
      </c>
      <c r="D142" s="28">
        <v>32</v>
      </c>
      <c r="E142" t="s">
        <v>251</v>
      </c>
      <c r="F142" s="7" t="str">
        <f t="shared" si="24"/>
        <v>No</v>
      </c>
      <c r="G142" s="8" t="str">
        <f t="shared" si="25"/>
        <v/>
      </c>
      <c r="H142" s="8" t="str">
        <f t="shared" si="26"/>
        <v>No</v>
      </c>
      <c r="I142" s="8" t="str">
        <f t="shared" si="27"/>
        <v/>
      </c>
      <c r="J142" s="8" t="str">
        <f t="shared" si="28"/>
        <v>Yes</v>
      </c>
      <c r="K142" s="8">
        <f t="shared" si="29"/>
        <v>0</v>
      </c>
      <c r="L142" s="8" t="str">
        <f t="shared" si="30"/>
        <v>No</v>
      </c>
      <c r="M142" s="8" t="str">
        <f t="shared" si="31"/>
        <v/>
      </c>
      <c r="N142" s="7" t="str">
        <f t="shared" si="32"/>
        <v>No</v>
      </c>
      <c r="O142" s="8" t="str">
        <f t="shared" si="33"/>
        <v/>
      </c>
      <c r="P142" s="7" t="str">
        <f t="shared" si="34"/>
        <v>Yes</v>
      </c>
      <c r="Q142" s="8">
        <f t="shared" si="35"/>
        <v>0</v>
      </c>
    </row>
    <row r="143" spans="1:17" hidden="1" x14ac:dyDescent="0.25">
      <c r="A143" t="s">
        <v>331</v>
      </c>
      <c r="B143" s="28">
        <v>18</v>
      </c>
      <c r="C143" t="s">
        <v>331</v>
      </c>
      <c r="D143" s="28">
        <v>18</v>
      </c>
      <c r="E143" t="s">
        <v>331</v>
      </c>
      <c r="F143" s="7" t="str">
        <f t="shared" si="24"/>
        <v>No</v>
      </c>
      <c r="G143" s="8" t="str">
        <f t="shared" si="25"/>
        <v/>
      </c>
      <c r="H143" s="8" t="str">
        <f t="shared" si="26"/>
        <v>No</v>
      </c>
      <c r="I143" s="8" t="str">
        <f t="shared" si="27"/>
        <v/>
      </c>
      <c r="J143" s="8" t="str">
        <f t="shared" si="28"/>
        <v>Yes</v>
      </c>
      <c r="K143" s="8">
        <f t="shared" si="29"/>
        <v>0</v>
      </c>
      <c r="L143" s="8" t="str">
        <f t="shared" si="30"/>
        <v>No</v>
      </c>
      <c r="M143" s="8" t="str">
        <f t="shared" si="31"/>
        <v/>
      </c>
      <c r="N143" s="7" t="str">
        <f t="shared" si="32"/>
        <v>No</v>
      </c>
      <c r="O143" s="8" t="str">
        <f t="shared" si="33"/>
        <v/>
      </c>
      <c r="P143" s="7" t="str">
        <f t="shared" si="34"/>
        <v>Yes</v>
      </c>
      <c r="Q143" s="8">
        <f t="shared" si="35"/>
        <v>0</v>
      </c>
    </row>
    <row r="144" spans="1:17" hidden="1" x14ac:dyDescent="0.25">
      <c r="A144" t="s">
        <v>311</v>
      </c>
      <c r="B144" s="28">
        <v>8</v>
      </c>
      <c r="C144" t="s">
        <v>311</v>
      </c>
      <c r="D144" s="28">
        <v>8</v>
      </c>
      <c r="E144" t="s">
        <v>311</v>
      </c>
      <c r="F144" s="7" t="str">
        <f t="shared" si="24"/>
        <v>No</v>
      </c>
      <c r="G144" s="8" t="str">
        <f t="shared" si="25"/>
        <v/>
      </c>
      <c r="H144" s="8" t="str">
        <f t="shared" si="26"/>
        <v>No</v>
      </c>
      <c r="I144" s="8" t="str">
        <f t="shared" si="27"/>
        <v/>
      </c>
      <c r="J144" s="8" t="str">
        <f t="shared" si="28"/>
        <v>Yes</v>
      </c>
      <c r="K144" s="8">
        <f t="shared" si="29"/>
        <v>0</v>
      </c>
      <c r="L144" s="8" t="str">
        <f t="shared" si="30"/>
        <v>No</v>
      </c>
      <c r="M144" s="8" t="str">
        <f t="shared" si="31"/>
        <v/>
      </c>
      <c r="N144" s="7" t="str">
        <f t="shared" si="32"/>
        <v>No</v>
      </c>
      <c r="O144" s="8" t="str">
        <f t="shared" si="33"/>
        <v/>
      </c>
      <c r="P144" s="7" t="str">
        <f t="shared" si="34"/>
        <v>Yes</v>
      </c>
      <c r="Q144" s="8">
        <f t="shared" si="35"/>
        <v>0</v>
      </c>
    </row>
    <row r="145" spans="1:17" hidden="1" x14ac:dyDescent="0.25">
      <c r="A145" t="s">
        <v>258</v>
      </c>
      <c r="B145" s="28">
        <v>41</v>
      </c>
      <c r="C145" t="s">
        <v>258</v>
      </c>
      <c r="D145" s="28">
        <v>41</v>
      </c>
      <c r="E145" t="s">
        <v>258</v>
      </c>
      <c r="F145" s="7" t="str">
        <f t="shared" si="24"/>
        <v>No</v>
      </c>
      <c r="G145" s="8" t="str">
        <f t="shared" si="25"/>
        <v/>
      </c>
      <c r="H145" s="8" t="str">
        <f t="shared" si="26"/>
        <v>No</v>
      </c>
      <c r="I145" s="8" t="str">
        <f t="shared" si="27"/>
        <v/>
      </c>
      <c r="J145" s="8" t="str">
        <f t="shared" si="28"/>
        <v>Yes</v>
      </c>
      <c r="K145" s="8">
        <f t="shared" si="29"/>
        <v>0</v>
      </c>
      <c r="L145" s="8" t="str">
        <f t="shared" si="30"/>
        <v>No</v>
      </c>
      <c r="M145" s="8" t="str">
        <f t="shared" si="31"/>
        <v/>
      </c>
      <c r="N145" s="7" t="str">
        <f t="shared" si="32"/>
        <v>No</v>
      </c>
      <c r="O145" s="8" t="str">
        <f t="shared" si="33"/>
        <v/>
      </c>
      <c r="P145" s="7" t="str">
        <f t="shared" si="34"/>
        <v>Yes</v>
      </c>
      <c r="Q145" s="8">
        <f t="shared" si="35"/>
        <v>0</v>
      </c>
    </row>
    <row r="146" spans="1:17" hidden="1" x14ac:dyDescent="0.25">
      <c r="A146" t="s">
        <v>82</v>
      </c>
      <c r="B146" s="28">
        <v>12</v>
      </c>
      <c r="C146" t="s">
        <v>82</v>
      </c>
      <c r="D146" s="28">
        <v>12</v>
      </c>
      <c r="E146" t="s">
        <v>82</v>
      </c>
      <c r="F146" s="7" t="str">
        <f t="shared" si="24"/>
        <v>No</v>
      </c>
      <c r="G146" s="8" t="str">
        <f t="shared" si="25"/>
        <v/>
      </c>
      <c r="H146" s="8" t="str">
        <f t="shared" si="26"/>
        <v>No</v>
      </c>
      <c r="I146" s="8" t="str">
        <f t="shared" si="27"/>
        <v/>
      </c>
      <c r="J146" s="8" t="str">
        <f t="shared" si="28"/>
        <v>Yes</v>
      </c>
      <c r="K146" s="8">
        <f t="shared" si="29"/>
        <v>0</v>
      </c>
      <c r="L146" s="8" t="str">
        <f t="shared" si="30"/>
        <v>No</v>
      </c>
      <c r="M146" s="8" t="str">
        <f t="shared" si="31"/>
        <v/>
      </c>
      <c r="N146" s="7" t="str">
        <f t="shared" si="32"/>
        <v>No</v>
      </c>
      <c r="O146" s="8" t="str">
        <f t="shared" si="33"/>
        <v/>
      </c>
      <c r="P146" s="7" t="str">
        <f t="shared" si="34"/>
        <v>Yes</v>
      </c>
      <c r="Q146" s="8">
        <f t="shared" si="35"/>
        <v>0</v>
      </c>
    </row>
    <row r="147" spans="1:17" hidden="1" x14ac:dyDescent="0.25">
      <c r="A147" t="s">
        <v>285</v>
      </c>
      <c r="B147" s="28">
        <v>-1</v>
      </c>
      <c r="C147" t="s">
        <v>285</v>
      </c>
      <c r="D147" s="28">
        <v>-1</v>
      </c>
      <c r="E147" t="s">
        <v>285</v>
      </c>
      <c r="F147" s="7" t="str">
        <f t="shared" si="24"/>
        <v>No</v>
      </c>
      <c r="G147" s="8" t="str">
        <f t="shared" si="25"/>
        <v/>
      </c>
      <c r="H147" s="8" t="str">
        <f t="shared" si="26"/>
        <v>No</v>
      </c>
      <c r="I147" s="8" t="str">
        <f t="shared" si="27"/>
        <v/>
      </c>
      <c r="J147" s="8" t="str">
        <f t="shared" si="28"/>
        <v>Yes</v>
      </c>
      <c r="K147" s="8">
        <f t="shared" si="29"/>
        <v>0</v>
      </c>
      <c r="L147" s="8" t="str">
        <f t="shared" si="30"/>
        <v>No</v>
      </c>
      <c r="M147" s="8" t="str">
        <f t="shared" si="31"/>
        <v/>
      </c>
      <c r="N147" s="7" t="str">
        <f t="shared" si="32"/>
        <v>No</v>
      </c>
      <c r="O147" s="8" t="str">
        <f t="shared" si="33"/>
        <v/>
      </c>
      <c r="P147" s="7" t="str">
        <f t="shared" si="34"/>
        <v>Yes</v>
      </c>
      <c r="Q147" s="8">
        <f t="shared" si="35"/>
        <v>0</v>
      </c>
    </row>
    <row r="148" spans="1:17" hidden="1" x14ac:dyDescent="0.25">
      <c r="A148" t="s">
        <v>201</v>
      </c>
      <c r="B148" s="28">
        <v>41</v>
      </c>
      <c r="C148" t="s">
        <v>201</v>
      </c>
      <c r="D148" s="28">
        <v>41</v>
      </c>
      <c r="E148" t="s">
        <v>201</v>
      </c>
      <c r="F148" s="7" t="str">
        <f t="shared" si="24"/>
        <v>No</v>
      </c>
      <c r="G148" s="8" t="str">
        <f t="shared" si="25"/>
        <v/>
      </c>
      <c r="H148" s="8" t="str">
        <f t="shared" si="26"/>
        <v>No</v>
      </c>
      <c r="I148" s="8" t="str">
        <f t="shared" si="27"/>
        <v/>
      </c>
      <c r="J148" s="8" t="str">
        <f t="shared" si="28"/>
        <v>Yes</v>
      </c>
      <c r="K148" s="8">
        <f t="shared" si="29"/>
        <v>0</v>
      </c>
      <c r="L148" s="8" t="str">
        <f t="shared" si="30"/>
        <v>No</v>
      </c>
      <c r="M148" s="8" t="str">
        <f t="shared" si="31"/>
        <v/>
      </c>
      <c r="N148" s="7" t="str">
        <f t="shared" si="32"/>
        <v>No</v>
      </c>
      <c r="O148" s="8" t="str">
        <f t="shared" si="33"/>
        <v/>
      </c>
      <c r="P148" s="7" t="str">
        <f t="shared" si="34"/>
        <v>Yes</v>
      </c>
      <c r="Q148" s="8">
        <f t="shared" si="35"/>
        <v>0</v>
      </c>
    </row>
    <row r="149" spans="1:17" hidden="1" x14ac:dyDescent="0.25">
      <c r="A149" t="s">
        <v>67</v>
      </c>
      <c r="B149" s="28">
        <v>88</v>
      </c>
      <c r="C149" t="s">
        <v>67</v>
      </c>
      <c r="D149" s="28">
        <v>88</v>
      </c>
      <c r="E149" t="s">
        <v>67</v>
      </c>
      <c r="F149" s="7" t="str">
        <f t="shared" si="24"/>
        <v>No</v>
      </c>
      <c r="G149" s="8" t="str">
        <f t="shared" si="25"/>
        <v/>
      </c>
      <c r="H149" s="8" t="str">
        <f t="shared" si="26"/>
        <v>No</v>
      </c>
      <c r="I149" s="8" t="str">
        <f t="shared" si="27"/>
        <v/>
      </c>
      <c r="J149" s="8" t="str">
        <f t="shared" si="28"/>
        <v>Yes</v>
      </c>
      <c r="K149" s="8">
        <f t="shared" si="29"/>
        <v>0</v>
      </c>
      <c r="L149" s="8" t="str">
        <f t="shared" si="30"/>
        <v>No</v>
      </c>
      <c r="M149" s="8" t="str">
        <f t="shared" si="31"/>
        <v/>
      </c>
      <c r="N149" s="7" t="str">
        <f t="shared" si="32"/>
        <v>No</v>
      </c>
      <c r="O149" s="8" t="str">
        <f t="shared" si="33"/>
        <v/>
      </c>
      <c r="P149" s="7" t="str">
        <f t="shared" si="34"/>
        <v>Yes</v>
      </c>
      <c r="Q149" s="8">
        <f t="shared" si="35"/>
        <v>0</v>
      </c>
    </row>
    <row r="150" spans="1:17" hidden="1" x14ac:dyDescent="0.25">
      <c r="A150" t="s">
        <v>217</v>
      </c>
      <c r="B150" s="28">
        <v>9</v>
      </c>
      <c r="C150" t="s">
        <v>217</v>
      </c>
      <c r="D150" s="28">
        <v>9</v>
      </c>
      <c r="E150" t="s">
        <v>217</v>
      </c>
      <c r="F150" s="7" t="str">
        <f t="shared" si="24"/>
        <v>No</v>
      </c>
      <c r="G150" s="8" t="str">
        <f t="shared" si="25"/>
        <v/>
      </c>
      <c r="H150" s="8" t="str">
        <f t="shared" si="26"/>
        <v>No</v>
      </c>
      <c r="I150" s="8" t="str">
        <f t="shared" si="27"/>
        <v/>
      </c>
      <c r="J150" s="8" t="str">
        <f t="shared" si="28"/>
        <v>Yes</v>
      </c>
      <c r="K150" s="8">
        <f t="shared" si="29"/>
        <v>0</v>
      </c>
      <c r="L150" s="8" t="str">
        <f t="shared" si="30"/>
        <v>No</v>
      </c>
      <c r="M150" s="8" t="str">
        <f t="shared" si="31"/>
        <v/>
      </c>
      <c r="N150" s="7" t="str">
        <f t="shared" si="32"/>
        <v>No</v>
      </c>
      <c r="O150" s="8" t="str">
        <f t="shared" si="33"/>
        <v/>
      </c>
      <c r="P150" s="7" t="str">
        <f t="shared" si="34"/>
        <v>Yes</v>
      </c>
      <c r="Q150" s="8">
        <f t="shared" si="35"/>
        <v>0</v>
      </c>
    </row>
    <row r="151" spans="1:17" hidden="1" x14ac:dyDescent="0.25">
      <c r="A151" t="s">
        <v>144</v>
      </c>
      <c r="B151" s="28">
        <v>92</v>
      </c>
      <c r="C151" t="s">
        <v>144</v>
      </c>
      <c r="D151" s="28">
        <v>92</v>
      </c>
      <c r="E151" t="s">
        <v>144</v>
      </c>
      <c r="F151" s="7" t="str">
        <f t="shared" si="24"/>
        <v>No</v>
      </c>
      <c r="G151" s="8" t="str">
        <f t="shared" si="25"/>
        <v/>
      </c>
      <c r="H151" s="8" t="str">
        <f t="shared" si="26"/>
        <v>No</v>
      </c>
      <c r="I151" s="8" t="str">
        <f t="shared" si="27"/>
        <v/>
      </c>
      <c r="J151" s="8" t="str">
        <f t="shared" si="28"/>
        <v>Yes</v>
      </c>
      <c r="K151" s="8">
        <f t="shared" si="29"/>
        <v>0</v>
      </c>
      <c r="L151" s="8" t="str">
        <f t="shared" si="30"/>
        <v>No</v>
      </c>
      <c r="M151" s="8" t="str">
        <f t="shared" si="31"/>
        <v/>
      </c>
      <c r="N151" s="7" t="str">
        <f t="shared" si="32"/>
        <v>No</v>
      </c>
      <c r="O151" s="8" t="str">
        <f t="shared" si="33"/>
        <v/>
      </c>
      <c r="P151" s="7" t="str">
        <f t="shared" si="34"/>
        <v>Yes</v>
      </c>
      <c r="Q151" s="8">
        <f t="shared" si="35"/>
        <v>0</v>
      </c>
    </row>
    <row r="152" spans="1:17" hidden="1" x14ac:dyDescent="0.25">
      <c r="A152" t="s">
        <v>112</v>
      </c>
      <c r="B152" s="28">
        <v>3</v>
      </c>
      <c r="C152" t="s">
        <v>112</v>
      </c>
      <c r="D152" s="28">
        <v>3</v>
      </c>
      <c r="E152" t="s">
        <v>112</v>
      </c>
      <c r="F152" s="7" t="str">
        <f t="shared" si="24"/>
        <v>No</v>
      </c>
      <c r="G152" s="8" t="str">
        <f t="shared" si="25"/>
        <v/>
      </c>
      <c r="H152" s="8" t="str">
        <f t="shared" si="26"/>
        <v>No</v>
      </c>
      <c r="I152" s="8" t="str">
        <f t="shared" si="27"/>
        <v/>
      </c>
      <c r="J152" s="8" t="str">
        <f t="shared" si="28"/>
        <v>Yes</v>
      </c>
      <c r="K152" s="8">
        <f t="shared" si="29"/>
        <v>0</v>
      </c>
      <c r="L152" s="8" t="str">
        <f t="shared" si="30"/>
        <v>No</v>
      </c>
      <c r="M152" s="8" t="str">
        <f t="shared" si="31"/>
        <v/>
      </c>
      <c r="N152" s="7" t="str">
        <f t="shared" si="32"/>
        <v>No</v>
      </c>
      <c r="O152" s="8" t="str">
        <f t="shared" si="33"/>
        <v/>
      </c>
      <c r="P152" s="7" t="str">
        <f t="shared" si="34"/>
        <v>Yes</v>
      </c>
      <c r="Q152" s="8">
        <f t="shared" si="35"/>
        <v>0</v>
      </c>
    </row>
    <row r="153" spans="1:17" hidden="1" x14ac:dyDescent="0.25">
      <c r="A153" t="s">
        <v>191</v>
      </c>
      <c r="B153" s="28">
        <v>23</v>
      </c>
      <c r="C153" t="s">
        <v>191</v>
      </c>
      <c r="D153" s="28">
        <v>23</v>
      </c>
      <c r="E153" t="s">
        <v>191</v>
      </c>
      <c r="F153" s="7" t="str">
        <f t="shared" si="24"/>
        <v>No</v>
      </c>
      <c r="G153" s="8" t="str">
        <f t="shared" si="25"/>
        <v/>
      </c>
      <c r="H153" s="8" t="str">
        <f t="shared" si="26"/>
        <v>No</v>
      </c>
      <c r="I153" s="8" t="str">
        <f t="shared" si="27"/>
        <v/>
      </c>
      <c r="J153" s="8" t="str">
        <f t="shared" si="28"/>
        <v>Yes</v>
      </c>
      <c r="K153" s="8">
        <f t="shared" si="29"/>
        <v>0</v>
      </c>
      <c r="L153" s="8" t="str">
        <f t="shared" si="30"/>
        <v>No</v>
      </c>
      <c r="M153" s="8" t="str">
        <f t="shared" si="31"/>
        <v/>
      </c>
      <c r="N153" s="7" t="str">
        <f t="shared" si="32"/>
        <v>No</v>
      </c>
      <c r="O153" s="8" t="str">
        <f t="shared" si="33"/>
        <v/>
      </c>
      <c r="P153" s="7" t="str">
        <f t="shared" si="34"/>
        <v>Yes</v>
      </c>
      <c r="Q153" s="8">
        <f t="shared" si="35"/>
        <v>0</v>
      </c>
    </row>
    <row r="154" spans="1:17" hidden="1" x14ac:dyDescent="0.25">
      <c r="A154" t="s">
        <v>142</v>
      </c>
      <c r="B154" s="28">
        <v>36</v>
      </c>
      <c r="C154" t="s">
        <v>142</v>
      </c>
      <c r="D154" s="28">
        <v>36</v>
      </c>
      <c r="E154" t="s">
        <v>142</v>
      </c>
      <c r="F154" s="7" t="str">
        <f t="shared" si="24"/>
        <v>No</v>
      </c>
      <c r="G154" s="8" t="str">
        <f t="shared" si="25"/>
        <v/>
      </c>
      <c r="H154" s="8" t="str">
        <f t="shared" si="26"/>
        <v>No</v>
      </c>
      <c r="I154" s="8" t="str">
        <f t="shared" si="27"/>
        <v/>
      </c>
      <c r="J154" s="8" t="str">
        <f t="shared" si="28"/>
        <v>Yes</v>
      </c>
      <c r="K154" s="8">
        <f t="shared" si="29"/>
        <v>0</v>
      </c>
      <c r="L154" s="8" t="str">
        <f t="shared" si="30"/>
        <v>No</v>
      </c>
      <c r="M154" s="8" t="str">
        <f t="shared" si="31"/>
        <v/>
      </c>
      <c r="N154" s="7" t="str">
        <f t="shared" si="32"/>
        <v>No</v>
      </c>
      <c r="O154" s="8" t="str">
        <f t="shared" si="33"/>
        <v/>
      </c>
      <c r="P154" s="7" t="str">
        <f t="shared" si="34"/>
        <v>Yes</v>
      </c>
      <c r="Q154" s="8">
        <f t="shared" si="35"/>
        <v>0</v>
      </c>
    </row>
    <row r="155" spans="1:17" hidden="1" x14ac:dyDescent="0.25">
      <c r="A155" t="s">
        <v>298</v>
      </c>
      <c r="B155" s="28">
        <v>-1</v>
      </c>
      <c r="C155" t="s">
        <v>298</v>
      </c>
      <c r="D155" s="28">
        <v>-1</v>
      </c>
      <c r="E155" t="s">
        <v>298</v>
      </c>
      <c r="F155" s="7" t="str">
        <f t="shared" si="24"/>
        <v>No</v>
      </c>
      <c r="G155" s="8" t="str">
        <f t="shared" si="25"/>
        <v/>
      </c>
      <c r="H155" s="8" t="str">
        <f t="shared" si="26"/>
        <v>No</v>
      </c>
      <c r="I155" s="8" t="str">
        <f t="shared" si="27"/>
        <v/>
      </c>
      <c r="J155" s="8" t="str">
        <f t="shared" si="28"/>
        <v>Yes</v>
      </c>
      <c r="K155" s="8">
        <f t="shared" si="29"/>
        <v>0</v>
      </c>
      <c r="L155" s="8" t="str">
        <f t="shared" si="30"/>
        <v>No</v>
      </c>
      <c r="M155" s="8" t="str">
        <f t="shared" si="31"/>
        <v/>
      </c>
      <c r="N155" s="7" t="str">
        <f t="shared" si="32"/>
        <v>No</v>
      </c>
      <c r="O155" s="8" t="str">
        <f t="shared" si="33"/>
        <v/>
      </c>
      <c r="P155" s="7" t="str">
        <f t="shared" si="34"/>
        <v>Yes</v>
      </c>
      <c r="Q155" s="8">
        <f t="shared" si="35"/>
        <v>0</v>
      </c>
    </row>
    <row r="156" spans="1:17" hidden="1" x14ac:dyDescent="0.25">
      <c r="A156" t="s">
        <v>296</v>
      </c>
      <c r="B156" s="28">
        <v>20</v>
      </c>
      <c r="C156" t="s">
        <v>296</v>
      </c>
      <c r="D156" s="28">
        <v>20</v>
      </c>
      <c r="E156" t="s">
        <v>296</v>
      </c>
      <c r="F156" s="7" t="str">
        <f t="shared" si="24"/>
        <v>No</v>
      </c>
      <c r="G156" s="8" t="str">
        <f t="shared" si="25"/>
        <v/>
      </c>
      <c r="H156" s="8" t="str">
        <f t="shared" si="26"/>
        <v>No</v>
      </c>
      <c r="I156" s="8" t="str">
        <f t="shared" si="27"/>
        <v/>
      </c>
      <c r="J156" s="8" t="str">
        <f t="shared" si="28"/>
        <v>Yes</v>
      </c>
      <c r="K156" s="8">
        <f t="shared" si="29"/>
        <v>0</v>
      </c>
      <c r="L156" s="8" t="str">
        <f t="shared" si="30"/>
        <v>No</v>
      </c>
      <c r="M156" s="8" t="str">
        <f t="shared" si="31"/>
        <v/>
      </c>
      <c r="N156" s="7" t="str">
        <f t="shared" si="32"/>
        <v>No</v>
      </c>
      <c r="O156" s="8" t="str">
        <f t="shared" si="33"/>
        <v/>
      </c>
      <c r="P156" s="7" t="str">
        <f t="shared" si="34"/>
        <v>Yes</v>
      </c>
      <c r="Q156" s="8">
        <f t="shared" si="35"/>
        <v>0</v>
      </c>
    </row>
    <row r="157" spans="1:17" hidden="1" x14ac:dyDescent="0.25">
      <c r="A157" t="s">
        <v>253</v>
      </c>
      <c r="B157" s="28">
        <v>84</v>
      </c>
      <c r="C157" t="s">
        <v>253</v>
      </c>
      <c r="D157" s="28">
        <v>84</v>
      </c>
      <c r="E157" t="s">
        <v>253</v>
      </c>
      <c r="F157" s="7" t="str">
        <f t="shared" si="24"/>
        <v>No</v>
      </c>
      <c r="G157" s="8" t="str">
        <f t="shared" si="25"/>
        <v/>
      </c>
      <c r="H157" s="8" t="str">
        <f t="shared" si="26"/>
        <v>No</v>
      </c>
      <c r="I157" s="8" t="str">
        <f t="shared" si="27"/>
        <v/>
      </c>
      <c r="J157" s="8" t="str">
        <f t="shared" si="28"/>
        <v>Yes</v>
      </c>
      <c r="K157" s="8">
        <f t="shared" si="29"/>
        <v>0</v>
      </c>
      <c r="L157" s="8" t="str">
        <f t="shared" si="30"/>
        <v>No</v>
      </c>
      <c r="M157" s="8" t="str">
        <f t="shared" si="31"/>
        <v/>
      </c>
      <c r="N157" s="7" t="str">
        <f t="shared" si="32"/>
        <v>No</v>
      </c>
      <c r="O157" s="8" t="str">
        <f t="shared" si="33"/>
        <v/>
      </c>
      <c r="P157" s="7" t="str">
        <f t="shared" si="34"/>
        <v>Yes</v>
      </c>
      <c r="Q157" s="8">
        <f t="shared" si="35"/>
        <v>0</v>
      </c>
    </row>
    <row r="158" spans="1:17" hidden="1" x14ac:dyDescent="0.25">
      <c r="A158" t="s">
        <v>315</v>
      </c>
      <c r="B158" s="28">
        <v>2</v>
      </c>
      <c r="C158" t="s">
        <v>315</v>
      </c>
      <c r="D158" s="28">
        <v>2</v>
      </c>
      <c r="E158" t="s">
        <v>315</v>
      </c>
      <c r="F158" s="7" t="str">
        <f t="shared" si="24"/>
        <v>No</v>
      </c>
      <c r="G158" s="8" t="str">
        <f t="shared" si="25"/>
        <v/>
      </c>
      <c r="H158" s="8" t="str">
        <f t="shared" si="26"/>
        <v>No</v>
      </c>
      <c r="I158" s="8" t="str">
        <f t="shared" si="27"/>
        <v/>
      </c>
      <c r="J158" s="8" t="str">
        <f t="shared" si="28"/>
        <v>Yes</v>
      </c>
      <c r="K158" s="8">
        <f t="shared" si="29"/>
        <v>0</v>
      </c>
      <c r="L158" s="8" t="str">
        <f t="shared" si="30"/>
        <v>No</v>
      </c>
      <c r="M158" s="8" t="str">
        <f t="shared" si="31"/>
        <v/>
      </c>
      <c r="N158" s="7" t="str">
        <f t="shared" si="32"/>
        <v>No</v>
      </c>
      <c r="O158" s="8" t="str">
        <f t="shared" si="33"/>
        <v/>
      </c>
      <c r="P158" s="7" t="str">
        <f t="shared" si="34"/>
        <v>Yes</v>
      </c>
      <c r="Q158" s="8">
        <f t="shared" si="35"/>
        <v>0</v>
      </c>
    </row>
    <row r="159" spans="1:17" hidden="1" x14ac:dyDescent="0.25">
      <c r="A159" t="s">
        <v>74</v>
      </c>
      <c r="B159" s="28">
        <v>91</v>
      </c>
      <c r="C159" t="s">
        <v>74</v>
      </c>
      <c r="D159" s="28">
        <v>91</v>
      </c>
      <c r="E159" t="s">
        <v>74</v>
      </c>
      <c r="F159" s="7" t="str">
        <f t="shared" si="24"/>
        <v>No</v>
      </c>
      <c r="G159" s="8" t="str">
        <f t="shared" si="25"/>
        <v/>
      </c>
      <c r="H159" s="8" t="str">
        <f t="shared" si="26"/>
        <v>No</v>
      </c>
      <c r="I159" s="8" t="str">
        <f t="shared" si="27"/>
        <v/>
      </c>
      <c r="J159" s="8" t="str">
        <f t="shared" si="28"/>
        <v>Yes</v>
      </c>
      <c r="K159" s="8">
        <f t="shared" si="29"/>
        <v>0</v>
      </c>
      <c r="L159" s="8" t="str">
        <f t="shared" si="30"/>
        <v>No</v>
      </c>
      <c r="M159" s="8" t="str">
        <f t="shared" si="31"/>
        <v/>
      </c>
      <c r="N159" s="7" t="str">
        <f t="shared" si="32"/>
        <v>No</v>
      </c>
      <c r="O159" s="8" t="str">
        <f t="shared" si="33"/>
        <v/>
      </c>
      <c r="P159" s="7" t="str">
        <f t="shared" si="34"/>
        <v>Yes</v>
      </c>
      <c r="Q159" s="8">
        <f t="shared" si="35"/>
        <v>0</v>
      </c>
    </row>
    <row r="160" spans="1:17" hidden="1" x14ac:dyDescent="0.25">
      <c r="A160" t="s">
        <v>275</v>
      </c>
      <c r="B160" s="28">
        <v>14</v>
      </c>
      <c r="C160" t="s">
        <v>275</v>
      </c>
      <c r="D160" s="28">
        <v>14</v>
      </c>
      <c r="E160" t="s">
        <v>275</v>
      </c>
      <c r="F160" s="7" t="str">
        <f t="shared" si="24"/>
        <v>No</v>
      </c>
      <c r="G160" s="8" t="str">
        <f t="shared" si="25"/>
        <v/>
      </c>
      <c r="H160" s="8" t="str">
        <f t="shared" si="26"/>
        <v>No</v>
      </c>
      <c r="I160" s="8" t="str">
        <f t="shared" si="27"/>
        <v/>
      </c>
      <c r="J160" s="8" t="str">
        <f t="shared" si="28"/>
        <v>Yes</v>
      </c>
      <c r="K160" s="8">
        <f t="shared" si="29"/>
        <v>0</v>
      </c>
      <c r="L160" s="8" t="str">
        <f t="shared" si="30"/>
        <v>No</v>
      </c>
      <c r="M160" s="8" t="str">
        <f t="shared" si="31"/>
        <v/>
      </c>
      <c r="N160" s="7" t="str">
        <f t="shared" si="32"/>
        <v>No</v>
      </c>
      <c r="O160" s="8" t="str">
        <f t="shared" si="33"/>
        <v/>
      </c>
      <c r="P160" s="7" t="str">
        <f t="shared" si="34"/>
        <v>Yes</v>
      </c>
      <c r="Q160" s="8">
        <f t="shared" si="35"/>
        <v>0</v>
      </c>
    </row>
    <row r="161" spans="1:17" hidden="1" x14ac:dyDescent="0.25">
      <c r="A161" t="s">
        <v>237</v>
      </c>
      <c r="B161" s="28">
        <v>75</v>
      </c>
      <c r="C161" t="s">
        <v>237</v>
      </c>
      <c r="D161" s="28">
        <v>75</v>
      </c>
      <c r="E161" t="s">
        <v>237</v>
      </c>
      <c r="F161" s="7" t="str">
        <f t="shared" si="24"/>
        <v>No</v>
      </c>
      <c r="G161" s="8" t="str">
        <f t="shared" si="25"/>
        <v/>
      </c>
      <c r="H161" s="8" t="str">
        <f t="shared" si="26"/>
        <v>No</v>
      </c>
      <c r="I161" s="8" t="str">
        <f t="shared" si="27"/>
        <v/>
      </c>
      <c r="J161" s="8" t="str">
        <f t="shared" si="28"/>
        <v>Yes</v>
      </c>
      <c r="K161" s="8">
        <f t="shared" si="29"/>
        <v>0</v>
      </c>
      <c r="L161" s="8" t="str">
        <f t="shared" si="30"/>
        <v>No</v>
      </c>
      <c r="M161" s="8" t="str">
        <f t="shared" si="31"/>
        <v/>
      </c>
      <c r="N161" s="7" t="str">
        <f t="shared" si="32"/>
        <v>No</v>
      </c>
      <c r="O161" s="8" t="str">
        <f t="shared" si="33"/>
        <v/>
      </c>
      <c r="P161" s="7" t="str">
        <f t="shared" si="34"/>
        <v>Yes</v>
      </c>
      <c r="Q161" s="8">
        <f t="shared" si="35"/>
        <v>0</v>
      </c>
    </row>
    <row r="162" spans="1:17" hidden="1" x14ac:dyDescent="0.25">
      <c r="A162" t="s">
        <v>218</v>
      </c>
      <c r="B162" s="28">
        <v>32</v>
      </c>
      <c r="C162" t="s">
        <v>218</v>
      </c>
      <c r="D162" s="28">
        <v>32</v>
      </c>
      <c r="E162" t="s">
        <v>218</v>
      </c>
      <c r="F162" s="7" t="str">
        <f t="shared" si="24"/>
        <v>No</v>
      </c>
      <c r="G162" s="8" t="str">
        <f t="shared" si="25"/>
        <v/>
      </c>
      <c r="H162" s="8" t="str">
        <f t="shared" si="26"/>
        <v>No</v>
      </c>
      <c r="I162" s="8" t="str">
        <f t="shared" si="27"/>
        <v/>
      </c>
      <c r="J162" s="8" t="str">
        <f t="shared" si="28"/>
        <v>Yes</v>
      </c>
      <c r="K162" s="8">
        <f t="shared" si="29"/>
        <v>0</v>
      </c>
      <c r="L162" s="8" t="str">
        <f t="shared" si="30"/>
        <v>No</v>
      </c>
      <c r="M162" s="8" t="str">
        <f t="shared" si="31"/>
        <v/>
      </c>
      <c r="N162" s="7" t="str">
        <f t="shared" si="32"/>
        <v>No</v>
      </c>
      <c r="O162" s="8" t="str">
        <f t="shared" si="33"/>
        <v/>
      </c>
      <c r="P162" s="7" t="str">
        <f t="shared" si="34"/>
        <v>Yes</v>
      </c>
      <c r="Q162" s="8">
        <f t="shared" si="35"/>
        <v>0</v>
      </c>
    </row>
    <row r="163" spans="1:17" hidden="1" x14ac:dyDescent="0.25">
      <c r="A163" t="s">
        <v>71</v>
      </c>
      <c r="B163" s="28">
        <v>41</v>
      </c>
      <c r="C163" t="s">
        <v>71</v>
      </c>
      <c r="D163" s="28">
        <v>41</v>
      </c>
      <c r="E163" t="s">
        <v>71</v>
      </c>
      <c r="F163" s="7" t="str">
        <f t="shared" si="24"/>
        <v>No</v>
      </c>
      <c r="G163" s="8" t="str">
        <f t="shared" si="25"/>
        <v/>
      </c>
      <c r="H163" s="8" t="str">
        <f t="shared" si="26"/>
        <v>No</v>
      </c>
      <c r="I163" s="8" t="str">
        <f t="shared" si="27"/>
        <v/>
      </c>
      <c r="J163" s="8" t="str">
        <f t="shared" si="28"/>
        <v>Yes</v>
      </c>
      <c r="K163" s="8">
        <f t="shared" si="29"/>
        <v>0</v>
      </c>
      <c r="L163" s="8" t="str">
        <f t="shared" si="30"/>
        <v>No</v>
      </c>
      <c r="M163" s="8" t="str">
        <f t="shared" si="31"/>
        <v/>
      </c>
      <c r="N163" s="7" t="str">
        <f t="shared" si="32"/>
        <v>No</v>
      </c>
      <c r="O163" s="8" t="str">
        <f t="shared" si="33"/>
        <v/>
      </c>
      <c r="P163" s="7" t="str">
        <f t="shared" si="34"/>
        <v>Yes</v>
      </c>
      <c r="Q163" s="8">
        <f t="shared" si="35"/>
        <v>0</v>
      </c>
    </row>
    <row r="164" spans="1:17" hidden="1" x14ac:dyDescent="0.25">
      <c r="A164" t="s">
        <v>101</v>
      </c>
      <c r="B164" s="28">
        <v>-1</v>
      </c>
      <c r="C164" t="s">
        <v>101</v>
      </c>
      <c r="D164" s="28">
        <v>-1</v>
      </c>
      <c r="E164" t="s">
        <v>101</v>
      </c>
      <c r="F164" s="7" t="str">
        <f t="shared" si="24"/>
        <v>No</v>
      </c>
      <c r="G164" s="8" t="str">
        <f t="shared" si="25"/>
        <v/>
      </c>
      <c r="H164" s="8" t="str">
        <f t="shared" si="26"/>
        <v>No</v>
      </c>
      <c r="I164" s="8" t="str">
        <f t="shared" si="27"/>
        <v/>
      </c>
      <c r="J164" s="8" t="str">
        <f t="shared" si="28"/>
        <v>Yes</v>
      </c>
      <c r="K164" s="8">
        <f t="shared" si="29"/>
        <v>0</v>
      </c>
      <c r="L164" s="8" t="str">
        <f t="shared" si="30"/>
        <v>No</v>
      </c>
      <c r="M164" s="8" t="str">
        <f t="shared" si="31"/>
        <v/>
      </c>
      <c r="N164" s="7" t="str">
        <f t="shared" si="32"/>
        <v>No</v>
      </c>
      <c r="O164" s="8" t="str">
        <f t="shared" si="33"/>
        <v/>
      </c>
      <c r="P164" s="7" t="str">
        <f t="shared" si="34"/>
        <v>Yes</v>
      </c>
      <c r="Q164" s="8">
        <f t="shared" si="35"/>
        <v>0</v>
      </c>
    </row>
    <row r="165" spans="1:17" hidden="1" x14ac:dyDescent="0.25">
      <c r="A165" t="s">
        <v>290</v>
      </c>
      <c r="B165" s="28">
        <v>75</v>
      </c>
      <c r="C165" t="s">
        <v>290</v>
      </c>
      <c r="D165" s="28">
        <v>75</v>
      </c>
      <c r="E165" t="s">
        <v>290</v>
      </c>
      <c r="F165" s="7" t="str">
        <f t="shared" si="24"/>
        <v>No</v>
      </c>
      <c r="G165" s="8" t="str">
        <f t="shared" si="25"/>
        <v/>
      </c>
      <c r="H165" s="8" t="str">
        <f t="shared" si="26"/>
        <v>No</v>
      </c>
      <c r="I165" s="8" t="str">
        <f t="shared" si="27"/>
        <v/>
      </c>
      <c r="J165" s="8" t="str">
        <f t="shared" si="28"/>
        <v>Yes</v>
      </c>
      <c r="K165" s="8">
        <f t="shared" si="29"/>
        <v>0</v>
      </c>
      <c r="L165" s="8" t="str">
        <f t="shared" si="30"/>
        <v>No</v>
      </c>
      <c r="M165" s="8" t="str">
        <f t="shared" si="31"/>
        <v/>
      </c>
      <c r="N165" s="7" t="str">
        <f t="shared" si="32"/>
        <v>No</v>
      </c>
      <c r="O165" s="8" t="str">
        <f t="shared" si="33"/>
        <v/>
      </c>
      <c r="P165" s="7" t="str">
        <f t="shared" si="34"/>
        <v>Yes</v>
      </c>
      <c r="Q165" s="8">
        <f t="shared" si="35"/>
        <v>0</v>
      </c>
    </row>
    <row r="166" spans="1:17" hidden="1" x14ac:dyDescent="0.25">
      <c r="A166" t="s">
        <v>262</v>
      </c>
      <c r="B166" s="28">
        <v>47</v>
      </c>
      <c r="C166" t="s">
        <v>262</v>
      </c>
      <c r="D166" s="28">
        <v>47</v>
      </c>
      <c r="E166" t="s">
        <v>262</v>
      </c>
      <c r="F166" s="7" t="str">
        <f t="shared" si="24"/>
        <v>No</v>
      </c>
      <c r="G166" s="8" t="str">
        <f t="shared" si="25"/>
        <v/>
      </c>
      <c r="H166" s="8" t="str">
        <f t="shared" si="26"/>
        <v>No</v>
      </c>
      <c r="I166" s="8" t="str">
        <f t="shared" si="27"/>
        <v/>
      </c>
      <c r="J166" s="8" t="str">
        <f t="shared" si="28"/>
        <v>Yes</v>
      </c>
      <c r="K166" s="8">
        <f t="shared" si="29"/>
        <v>0</v>
      </c>
      <c r="L166" s="8" t="str">
        <f t="shared" si="30"/>
        <v>No</v>
      </c>
      <c r="M166" s="8" t="str">
        <f t="shared" si="31"/>
        <v/>
      </c>
      <c r="N166" s="7" t="str">
        <f t="shared" si="32"/>
        <v>No</v>
      </c>
      <c r="O166" s="8" t="str">
        <f t="shared" si="33"/>
        <v/>
      </c>
      <c r="P166" s="7" t="str">
        <f t="shared" si="34"/>
        <v>Yes</v>
      </c>
      <c r="Q166" s="8">
        <f t="shared" si="35"/>
        <v>0</v>
      </c>
    </row>
    <row r="167" spans="1:17" hidden="1" x14ac:dyDescent="0.25">
      <c r="A167" t="s">
        <v>295</v>
      </c>
      <c r="B167" s="28">
        <v>60</v>
      </c>
      <c r="C167" t="s">
        <v>295</v>
      </c>
      <c r="D167" s="28">
        <v>60</v>
      </c>
      <c r="E167" t="s">
        <v>295</v>
      </c>
      <c r="F167" s="7" t="str">
        <f t="shared" si="24"/>
        <v>No</v>
      </c>
      <c r="G167" s="8" t="str">
        <f t="shared" si="25"/>
        <v/>
      </c>
      <c r="H167" s="8" t="str">
        <f t="shared" si="26"/>
        <v>No</v>
      </c>
      <c r="I167" s="8" t="str">
        <f t="shared" si="27"/>
        <v/>
      </c>
      <c r="J167" s="8" t="str">
        <f t="shared" si="28"/>
        <v>Yes</v>
      </c>
      <c r="K167" s="8">
        <f t="shared" si="29"/>
        <v>0</v>
      </c>
      <c r="L167" s="8" t="str">
        <f t="shared" si="30"/>
        <v>No</v>
      </c>
      <c r="M167" s="8" t="str">
        <f t="shared" si="31"/>
        <v/>
      </c>
      <c r="N167" s="7" t="str">
        <f t="shared" si="32"/>
        <v>No</v>
      </c>
      <c r="O167" s="8" t="str">
        <f t="shared" si="33"/>
        <v/>
      </c>
      <c r="P167" s="7" t="str">
        <f t="shared" si="34"/>
        <v>Yes</v>
      </c>
      <c r="Q167" s="8">
        <f t="shared" si="35"/>
        <v>0</v>
      </c>
    </row>
    <row r="168" spans="1:17" hidden="1" x14ac:dyDescent="0.25">
      <c r="A168" t="s">
        <v>137</v>
      </c>
      <c r="B168" s="28">
        <v>68</v>
      </c>
      <c r="C168" t="s">
        <v>137</v>
      </c>
      <c r="D168" s="28">
        <v>68</v>
      </c>
      <c r="E168" t="s">
        <v>137</v>
      </c>
      <c r="F168" s="7" t="str">
        <f t="shared" si="24"/>
        <v>No</v>
      </c>
      <c r="G168" s="8" t="str">
        <f t="shared" si="25"/>
        <v/>
      </c>
      <c r="H168" s="8" t="str">
        <f t="shared" si="26"/>
        <v>No</v>
      </c>
      <c r="I168" s="8" t="str">
        <f t="shared" si="27"/>
        <v/>
      </c>
      <c r="J168" s="8" t="str">
        <f t="shared" si="28"/>
        <v>Yes</v>
      </c>
      <c r="K168" s="8">
        <f t="shared" si="29"/>
        <v>0</v>
      </c>
      <c r="L168" s="8" t="str">
        <f t="shared" si="30"/>
        <v>No</v>
      </c>
      <c r="M168" s="8" t="str">
        <f t="shared" si="31"/>
        <v/>
      </c>
      <c r="N168" s="7" t="str">
        <f t="shared" si="32"/>
        <v>No</v>
      </c>
      <c r="O168" s="8" t="str">
        <f t="shared" si="33"/>
        <v/>
      </c>
      <c r="P168" s="7" t="str">
        <f t="shared" si="34"/>
        <v>Yes</v>
      </c>
      <c r="Q168" s="8">
        <f t="shared" si="35"/>
        <v>0</v>
      </c>
    </row>
    <row r="169" spans="1:17" hidden="1" x14ac:dyDescent="0.25">
      <c r="A169" t="s">
        <v>307</v>
      </c>
      <c r="B169" s="28">
        <v>12</v>
      </c>
      <c r="C169" t="s">
        <v>307</v>
      </c>
      <c r="D169" s="28">
        <v>12</v>
      </c>
      <c r="E169" t="s">
        <v>307</v>
      </c>
      <c r="F169" s="7" t="str">
        <f t="shared" si="24"/>
        <v>No</v>
      </c>
      <c r="G169" s="8" t="str">
        <f t="shared" si="25"/>
        <v/>
      </c>
      <c r="H169" s="8" t="str">
        <f t="shared" si="26"/>
        <v>No</v>
      </c>
      <c r="I169" s="8" t="str">
        <f t="shared" si="27"/>
        <v/>
      </c>
      <c r="J169" s="8" t="str">
        <f t="shared" si="28"/>
        <v>Yes</v>
      </c>
      <c r="K169" s="8">
        <f t="shared" si="29"/>
        <v>0</v>
      </c>
      <c r="L169" s="8" t="str">
        <f t="shared" si="30"/>
        <v>No</v>
      </c>
      <c r="M169" s="8" t="str">
        <f t="shared" si="31"/>
        <v/>
      </c>
      <c r="N169" s="7" t="str">
        <f t="shared" si="32"/>
        <v>No</v>
      </c>
      <c r="O169" s="8" t="str">
        <f t="shared" si="33"/>
        <v/>
      </c>
      <c r="P169" s="7" t="str">
        <f t="shared" si="34"/>
        <v>Yes</v>
      </c>
      <c r="Q169" s="8">
        <f t="shared" si="35"/>
        <v>0</v>
      </c>
    </row>
    <row r="170" spans="1:17" hidden="1" x14ac:dyDescent="0.25">
      <c r="A170" t="s">
        <v>337</v>
      </c>
      <c r="B170" s="28">
        <v>0</v>
      </c>
      <c r="C170" t="s">
        <v>30</v>
      </c>
      <c r="D170" s="28">
        <v>43</v>
      </c>
      <c r="E170" t="s">
        <v>337</v>
      </c>
      <c r="F170" s="7" t="str">
        <f t="shared" si="24"/>
        <v>No</v>
      </c>
      <c r="G170" s="8" t="str">
        <f t="shared" si="25"/>
        <v/>
      </c>
      <c r="H170" s="8" t="str">
        <f t="shared" si="26"/>
        <v>Yes</v>
      </c>
      <c r="I170" s="8">
        <f t="shared" si="27"/>
        <v>43</v>
      </c>
      <c r="J170" s="8" t="str">
        <f t="shared" si="28"/>
        <v>No</v>
      </c>
      <c r="K170" s="8" t="str">
        <f t="shared" si="29"/>
        <v/>
      </c>
      <c r="L170" s="8" t="str">
        <f t="shared" si="30"/>
        <v>No</v>
      </c>
      <c r="M170" s="8" t="str">
        <f t="shared" si="31"/>
        <v/>
      </c>
      <c r="N170" s="7" t="str">
        <f t="shared" si="32"/>
        <v>No</v>
      </c>
      <c r="O170" s="8" t="str">
        <f t="shared" si="33"/>
        <v/>
      </c>
      <c r="P170" s="7" t="str">
        <f t="shared" si="34"/>
        <v>No</v>
      </c>
      <c r="Q170" s="8" t="str">
        <f t="shared" si="35"/>
        <v/>
      </c>
    </row>
    <row r="171" spans="1:17" hidden="1" x14ac:dyDescent="0.25">
      <c r="A171" t="s">
        <v>98</v>
      </c>
      <c r="B171" s="28">
        <v>32</v>
      </c>
      <c r="C171" t="s">
        <v>98</v>
      </c>
      <c r="D171" s="28">
        <v>32</v>
      </c>
      <c r="E171" t="s">
        <v>98</v>
      </c>
      <c r="F171" s="7" t="str">
        <f t="shared" si="24"/>
        <v>No</v>
      </c>
      <c r="G171" s="8" t="str">
        <f t="shared" si="25"/>
        <v/>
      </c>
      <c r="H171" s="8" t="str">
        <f t="shared" si="26"/>
        <v>No</v>
      </c>
      <c r="I171" s="8" t="str">
        <f t="shared" si="27"/>
        <v/>
      </c>
      <c r="J171" s="8" t="str">
        <f t="shared" si="28"/>
        <v>Yes</v>
      </c>
      <c r="K171" s="8">
        <f t="shared" si="29"/>
        <v>0</v>
      </c>
      <c r="L171" s="8" t="str">
        <f t="shared" si="30"/>
        <v>No</v>
      </c>
      <c r="M171" s="8" t="str">
        <f t="shared" si="31"/>
        <v/>
      </c>
      <c r="N171" s="7" t="str">
        <f t="shared" si="32"/>
        <v>No</v>
      </c>
      <c r="O171" s="8" t="str">
        <f t="shared" si="33"/>
        <v/>
      </c>
      <c r="P171" s="7" t="str">
        <f t="shared" si="34"/>
        <v>Yes</v>
      </c>
      <c r="Q171" s="8">
        <f t="shared" si="35"/>
        <v>0</v>
      </c>
    </row>
    <row r="172" spans="1:17" hidden="1" x14ac:dyDescent="0.25">
      <c r="A172" t="s">
        <v>91</v>
      </c>
      <c r="B172" s="28">
        <v>29</v>
      </c>
      <c r="C172" t="s">
        <v>91</v>
      </c>
      <c r="D172" s="28">
        <v>29</v>
      </c>
      <c r="E172" t="s">
        <v>91</v>
      </c>
      <c r="F172" s="7" t="str">
        <f t="shared" si="24"/>
        <v>No</v>
      </c>
      <c r="G172" s="8" t="str">
        <f t="shared" si="25"/>
        <v/>
      </c>
      <c r="H172" s="8" t="str">
        <f t="shared" si="26"/>
        <v>No</v>
      </c>
      <c r="I172" s="8" t="str">
        <f t="shared" si="27"/>
        <v/>
      </c>
      <c r="J172" s="8" t="str">
        <f t="shared" si="28"/>
        <v>Yes</v>
      </c>
      <c r="K172" s="8">
        <f t="shared" si="29"/>
        <v>0</v>
      </c>
      <c r="L172" s="8" t="str">
        <f t="shared" si="30"/>
        <v>No</v>
      </c>
      <c r="M172" s="8" t="str">
        <f t="shared" si="31"/>
        <v/>
      </c>
      <c r="N172" s="7" t="str">
        <f t="shared" si="32"/>
        <v>No</v>
      </c>
      <c r="O172" s="8" t="str">
        <f t="shared" si="33"/>
        <v/>
      </c>
      <c r="P172" s="7" t="str">
        <f t="shared" si="34"/>
        <v>Yes</v>
      </c>
      <c r="Q172" s="8">
        <f t="shared" si="35"/>
        <v>0</v>
      </c>
    </row>
    <row r="173" spans="1:17" hidden="1" x14ac:dyDescent="0.25">
      <c r="A173" t="s">
        <v>319</v>
      </c>
      <c r="B173" s="28">
        <v>72</v>
      </c>
      <c r="C173" t="s">
        <v>319</v>
      </c>
      <c r="D173" s="28">
        <v>72</v>
      </c>
      <c r="E173" t="s">
        <v>319</v>
      </c>
      <c r="F173" s="7" t="str">
        <f t="shared" si="24"/>
        <v>No</v>
      </c>
      <c r="G173" s="8" t="str">
        <f t="shared" si="25"/>
        <v/>
      </c>
      <c r="H173" s="8" t="str">
        <f t="shared" si="26"/>
        <v>No</v>
      </c>
      <c r="I173" s="8" t="str">
        <f t="shared" si="27"/>
        <v/>
      </c>
      <c r="J173" s="8" t="str">
        <f t="shared" si="28"/>
        <v>Yes</v>
      </c>
      <c r="K173" s="8">
        <f t="shared" si="29"/>
        <v>0</v>
      </c>
      <c r="L173" s="8" t="str">
        <f t="shared" si="30"/>
        <v>No</v>
      </c>
      <c r="M173" s="8" t="str">
        <f t="shared" si="31"/>
        <v/>
      </c>
      <c r="N173" s="7" t="str">
        <f t="shared" si="32"/>
        <v>No</v>
      </c>
      <c r="O173" s="8" t="str">
        <f t="shared" si="33"/>
        <v/>
      </c>
      <c r="P173" s="7" t="str">
        <f t="shared" si="34"/>
        <v>Yes</v>
      </c>
      <c r="Q173" s="8">
        <f t="shared" si="35"/>
        <v>0</v>
      </c>
    </row>
    <row r="174" spans="1:17" hidden="1" x14ac:dyDescent="0.25">
      <c r="A174" t="s">
        <v>283</v>
      </c>
      <c r="B174" s="28">
        <v>-1</v>
      </c>
      <c r="C174" t="s">
        <v>283</v>
      </c>
      <c r="D174" s="28">
        <v>-1</v>
      </c>
      <c r="E174" t="s">
        <v>283</v>
      </c>
      <c r="F174" s="7" t="str">
        <f t="shared" si="24"/>
        <v>No</v>
      </c>
      <c r="G174" s="8" t="str">
        <f t="shared" si="25"/>
        <v/>
      </c>
      <c r="H174" s="8" t="str">
        <f t="shared" si="26"/>
        <v>No</v>
      </c>
      <c r="I174" s="8" t="str">
        <f t="shared" si="27"/>
        <v/>
      </c>
      <c r="J174" s="8" t="str">
        <f t="shared" si="28"/>
        <v>Yes</v>
      </c>
      <c r="K174" s="8">
        <f t="shared" si="29"/>
        <v>0</v>
      </c>
      <c r="L174" s="8" t="str">
        <f t="shared" si="30"/>
        <v>No</v>
      </c>
      <c r="M174" s="8" t="str">
        <f t="shared" si="31"/>
        <v/>
      </c>
      <c r="N174" s="7" t="str">
        <f t="shared" si="32"/>
        <v>No</v>
      </c>
      <c r="O174" s="8" t="str">
        <f t="shared" si="33"/>
        <v/>
      </c>
      <c r="P174" s="7" t="str">
        <f t="shared" si="34"/>
        <v>Yes</v>
      </c>
      <c r="Q174" s="8">
        <f t="shared" si="35"/>
        <v>0</v>
      </c>
    </row>
    <row r="175" spans="1:17" hidden="1" x14ac:dyDescent="0.25">
      <c r="A175" t="s">
        <v>341</v>
      </c>
      <c r="B175" s="28">
        <v>0</v>
      </c>
      <c r="C175" t="s">
        <v>30</v>
      </c>
      <c r="D175" s="28">
        <v>52</v>
      </c>
      <c r="E175" t="s">
        <v>341</v>
      </c>
      <c r="F175" s="7" t="str">
        <f t="shared" si="24"/>
        <v>No</v>
      </c>
      <c r="G175" s="8" t="str">
        <f t="shared" si="25"/>
        <v/>
      </c>
      <c r="H175" s="8" t="str">
        <f t="shared" si="26"/>
        <v>Yes</v>
      </c>
      <c r="I175" s="8">
        <f t="shared" si="27"/>
        <v>52</v>
      </c>
      <c r="J175" s="8" t="str">
        <f t="shared" si="28"/>
        <v>No</v>
      </c>
      <c r="K175" s="8" t="str">
        <f t="shared" si="29"/>
        <v/>
      </c>
      <c r="L175" s="8" t="str">
        <f t="shared" si="30"/>
        <v>No</v>
      </c>
      <c r="M175" s="8" t="str">
        <f t="shared" si="31"/>
        <v/>
      </c>
      <c r="N175" s="7" t="str">
        <f t="shared" si="32"/>
        <v>No</v>
      </c>
      <c r="O175" s="8" t="str">
        <f t="shared" si="33"/>
        <v/>
      </c>
      <c r="P175" s="7" t="str">
        <f t="shared" si="34"/>
        <v>No</v>
      </c>
      <c r="Q175" s="8" t="str">
        <f t="shared" si="35"/>
        <v/>
      </c>
    </row>
    <row r="176" spans="1:17" hidden="1" x14ac:dyDescent="0.25">
      <c r="A176" t="s">
        <v>260</v>
      </c>
      <c r="B176" s="28">
        <v>33</v>
      </c>
      <c r="C176" t="s">
        <v>260</v>
      </c>
      <c r="D176" s="28">
        <v>33</v>
      </c>
      <c r="E176" t="s">
        <v>260</v>
      </c>
      <c r="F176" s="7" t="str">
        <f t="shared" ref="F176:F239" si="36">IF(AND(C176&lt;&gt;"No",E176="No"),"Yes","No")</f>
        <v>No</v>
      </c>
      <c r="G176" s="8" t="str">
        <f t="shared" ref="G176:G239" si="37">IF(F176="Yes",B176*-1,"")</f>
        <v/>
      </c>
      <c r="H176" s="8" t="str">
        <f t="shared" ref="H176:H239" si="38">IF(AND(E176&lt;&gt;"No",C176="No"),"Yes","No")</f>
        <v>No</v>
      </c>
      <c r="I176" s="8" t="str">
        <f t="shared" ref="I176:I239" si="39">IF(H176="Yes",D176,"")</f>
        <v/>
      </c>
      <c r="J176" s="8" t="str">
        <f t="shared" ref="J176:J239" si="40">IF(AND(F176="No",H176="No"),"Yes","No")</f>
        <v>Yes</v>
      </c>
      <c r="K176" s="8">
        <f t="shared" ref="K176:K239" si="41">IF(J176="Yes",D176-B176,"")</f>
        <v>0</v>
      </c>
      <c r="L176" s="8" t="str">
        <f t="shared" ref="L176:L239" si="42">IF(AND(J176="Yes",K176&lt;0),"Yes","No")</f>
        <v>No</v>
      </c>
      <c r="M176" s="8" t="str">
        <f t="shared" ref="M176:M239" si="43">IF(AND(J176="Yes",K176&lt;0),K176,"")</f>
        <v/>
      </c>
      <c r="N176" s="7" t="str">
        <f t="shared" ref="N176:N239" si="44">IF(AND(J176="Yes",K176&gt;0),"Yes","No")</f>
        <v>No</v>
      </c>
      <c r="O176" s="8" t="str">
        <f t="shared" ref="O176:O239" si="45">IF(AND(J176="Yes",K176&gt;0),K176,"")</f>
        <v/>
      </c>
      <c r="P176" s="7" t="str">
        <f t="shared" ref="P176:P239" si="46">IF(AND(J176="Yes",K176=0),"Yes","No")</f>
        <v>Yes</v>
      </c>
      <c r="Q176" s="8">
        <f t="shared" ref="Q176:Q239" si="47">IF(P176="Yes",K176,"")</f>
        <v>0</v>
      </c>
    </row>
    <row r="177" spans="1:17" hidden="1" x14ac:dyDescent="0.25">
      <c r="A177" t="s">
        <v>133</v>
      </c>
      <c r="B177" s="28">
        <v>-1</v>
      </c>
      <c r="C177" t="s">
        <v>133</v>
      </c>
      <c r="D177" s="28">
        <v>-1</v>
      </c>
      <c r="E177" t="s">
        <v>133</v>
      </c>
      <c r="F177" s="7" t="str">
        <f t="shared" si="36"/>
        <v>No</v>
      </c>
      <c r="G177" s="8" t="str">
        <f t="shared" si="37"/>
        <v/>
      </c>
      <c r="H177" s="8" t="str">
        <f t="shared" si="38"/>
        <v>No</v>
      </c>
      <c r="I177" s="8" t="str">
        <f t="shared" si="39"/>
        <v/>
      </c>
      <c r="J177" s="8" t="str">
        <f t="shared" si="40"/>
        <v>Yes</v>
      </c>
      <c r="K177" s="8">
        <f t="shared" si="41"/>
        <v>0</v>
      </c>
      <c r="L177" s="8" t="str">
        <f t="shared" si="42"/>
        <v>No</v>
      </c>
      <c r="M177" s="8" t="str">
        <f t="shared" si="43"/>
        <v/>
      </c>
      <c r="N177" s="7" t="str">
        <f t="shared" si="44"/>
        <v>No</v>
      </c>
      <c r="O177" s="8" t="str">
        <f t="shared" si="45"/>
        <v/>
      </c>
      <c r="P177" s="7" t="str">
        <f t="shared" si="46"/>
        <v>Yes</v>
      </c>
      <c r="Q177" s="8">
        <f t="shared" si="47"/>
        <v>0</v>
      </c>
    </row>
    <row r="178" spans="1:17" hidden="1" x14ac:dyDescent="0.25">
      <c r="A178" t="s">
        <v>150</v>
      </c>
      <c r="B178" s="28">
        <v>-1</v>
      </c>
      <c r="C178" t="s">
        <v>150</v>
      </c>
      <c r="D178" s="28">
        <v>-1</v>
      </c>
      <c r="E178" t="s">
        <v>150</v>
      </c>
      <c r="F178" s="7" t="str">
        <f t="shared" si="36"/>
        <v>No</v>
      </c>
      <c r="G178" s="8" t="str">
        <f t="shared" si="37"/>
        <v/>
      </c>
      <c r="H178" s="8" t="str">
        <f t="shared" si="38"/>
        <v>No</v>
      </c>
      <c r="I178" s="8" t="str">
        <f t="shared" si="39"/>
        <v/>
      </c>
      <c r="J178" s="8" t="str">
        <f t="shared" si="40"/>
        <v>Yes</v>
      </c>
      <c r="K178" s="8">
        <f t="shared" si="41"/>
        <v>0</v>
      </c>
      <c r="L178" s="8" t="str">
        <f t="shared" si="42"/>
        <v>No</v>
      </c>
      <c r="M178" s="8" t="str">
        <f t="shared" si="43"/>
        <v/>
      </c>
      <c r="N178" s="7" t="str">
        <f t="shared" si="44"/>
        <v>No</v>
      </c>
      <c r="O178" s="8" t="str">
        <f t="shared" si="45"/>
        <v/>
      </c>
      <c r="P178" s="7" t="str">
        <f t="shared" si="46"/>
        <v>Yes</v>
      </c>
      <c r="Q178" s="8">
        <f t="shared" si="47"/>
        <v>0</v>
      </c>
    </row>
    <row r="179" spans="1:17" hidden="1" x14ac:dyDescent="0.25">
      <c r="A179" t="s">
        <v>212</v>
      </c>
      <c r="B179" s="28">
        <v>73</v>
      </c>
      <c r="C179" t="s">
        <v>212</v>
      </c>
      <c r="D179" s="28">
        <v>73</v>
      </c>
      <c r="E179" t="s">
        <v>212</v>
      </c>
      <c r="F179" s="7" t="str">
        <f t="shared" si="36"/>
        <v>No</v>
      </c>
      <c r="G179" s="8" t="str">
        <f t="shared" si="37"/>
        <v/>
      </c>
      <c r="H179" s="8" t="str">
        <f t="shared" si="38"/>
        <v>No</v>
      </c>
      <c r="I179" s="8" t="str">
        <f t="shared" si="39"/>
        <v/>
      </c>
      <c r="J179" s="8" t="str">
        <f t="shared" si="40"/>
        <v>Yes</v>
      </c>
      <c r="K179" s="8">
        <f t="shared" si="41"/>
        <v>0</v>
      </c>
      <c r="L179" s="8" t="str">
        <f t="shared" si="42"/>
        <v>No</v>
      </c>
      <c r="M179" s="8" t="str">
        <f t="shared" si="43"/>
        <v/>
      </c>
      <c r="N179" s="7" t="str">
        <f t="shared" si="44"/>
        <v>No</v>
      </c>
      <c r="O179" s="8" t="str">
        <f t="shared" si="45"/>
        <v/>
      </c>
      <c r="P179" s="7" t="str">
        <f t="shared" si="46"/>
        <v>Yes</v>
      </c>
      <c r="Q179" s="8">
        <f t="shared" si="47"/>
        <v>0</v>
      </c>
    </row>
    <row r="180" spans="1:17" hidden="1" x14ac:dyDescent="0.25">
      <c r="A180" t="s">
        <v>143</v>
      </c>
      <c r="B180" s="28">
        <v>69</v>
      </c>
      <c r="C180" t="s">
        <v>143</v>
      </c>
      <c r="D180" s="28">
        <v>69</v>
      </c>
      <c r="E180" t="s">
        <v>143</v>
      </c>
      <c r="F180" s="7" t="str">
        <f t="shared" si="36"/>
        <v>No</v>
      </c>
      <c r="G180" s="8" t="str">
        <f t="shared" si="37"/>
        <v/>
      </c>
      <c r="H180" s="8" t="str">
        <f t="shared" si="38"/>
        <v>No</v>
      </c>
      <c r="I180" s="8" t="str">
        <f t="shared" si="39"/>
        <v/>
      </c>
      <c r="J180" s="8" t="str">
        <f t="shared" si="40"/>
        <v>Yes</v>
      </c>
      <c r="K180" s="8">
        <f t="shared" si="41"/>
        <v>0</v>
      </c>
      <c r="L180" s="8" t="str">
        <f t="shared" si="42"/>
        <v>No</v>
      </c>
      <c r="M180" s="8" t="str">
        <f t="shared" si="43"/>
        <v/>
      </c>
      <c r="N180" s="7" t="str">
        <f t="shared" si="44"/>
        <v>No</v>
      </c>
      <c r="O180" s="8" t="str">
        <f t="shared" si="45"/>
        <v/>
      </c>
      <c r="P180" s="7" t="str">
        <f t="shared" si="46"/>
        <v>Yes</v>
      </c>
      <c r="Q180" s="8">
        <f t="shared" si="47"/>
        <v>0</v>
      </c>
    </row>
    <row r="181" spans="1:17" hidden="1" x14ac:dyDescent="0.25">
      <c r="A181" t="s">
        <v>96</v>
      </c>
      <c r="B181" s="28">
        <v>2</v>
      </c>
      <c r="C181" t="s">
        <v>96</v>
      </c>
      <c r="D181" s="28">
        <v>2</v>
      </c>
      <c r="E181" t="s">
        <v>96</v>
      </c>
      <c r="F181" s="7" t="str">
        <f t="shared" si="36"/>
        <v>No</v>
      </c>
      <c r="G181" s="8" t="str">
        <f t="shared" si="37"/>
        <v/>
      </c>
      <c r="H181" s="8" t="str">
        <f t="shared" si="38"/>
        <v>No</v>
      </c>
      <c r="I181" s="8" t="str">
        <f t="shared" si="39"/>
        <v/>
      </c>
      <c r="J181" s="8" t="str">
        <f t="shared" si="40"/>
        <v>Yes</v>
      </c>
      <c r="K181" s="8">
        <f t="shared" si="41"/>
        <v>0</v>
      </c>
      <c r="L181" s="8" t="str">
        <f t="shared" si="42"/>
        <v>No</v>
      </c>
      <c r="M181" s="8" t="str">
        <f t="shared" si="43"/>
        <v/>
      </c>
      <c r="N181" s="7" t="str">
        <f t="shared" si="44"/>
        <v>No</v>
      </c>
      <c r="O181" s="8" t="str">
        <f t="shared" si="45"/>
        <v/>
      </c>
      <c r="P181" s="7" t="str">
        <f t="shared" si="46"/>
        <v>Yes</v>
      </c>
      <c r="Q181" s="8">
        <f t="shared" si="47"/>
        <v>0</v>
      </c>
    </row>
    <row r="182" spans="1:17" hidden="1" x14ac:dyDescent="0.25">
      <c r="A182" t="s">
        <v>166</v>
      </c>
      <c r="B182" s="28">
        <v>56</v>
      </c>
      <c r="C182" t="s">
        <v>166</v>
      </c>
      <c r="D182" s="28">
        <v>56</v>
      </c>
      <c r="E182" t="s">
        <v>166</v>
      </c>
      <c r="F182" s="7" t="str">
        <f t="shared" si="36"/>
        <v>No</v>
      </c>
      <c r="G182" s="8" t="str">
        <f t="shared" si="37"/>
        <v/>
      </c>
      <c r="H182" s="8" t="str">
        <f t="shared" si="38"/>
        <v>No</v>
      </c>
      <c r="I182" s="8" t="str">
        <f t="shared" si="39"/>
        <v/>
      </c>
      <c r="J182" s="8" t="str">
        <f t="shared" si="40"/>
        <v>Yes</v>
      </c>
      <c r="K182" s="8">
        <f t="shared" si="41"/>
        <v>0</v>
      </c>
      <c r="L182" s="8" t="str">
        <f t="shared" si="42"/>
        <v>No</v>
      </c>
      <c r="M182" s="8" t="str">
        <f t="shared" si="43"/>
        <v/>
      </c>
      <c r="N182" s="7" t="str">
        <f t="shared" si="44"/>
        <v>No</v>
      </c>
      <c r="O182" s="8" t="str">
        <f t="shared" si="45"/>
        <v/>
      </c>
      <c r="P182" s="7" t="str">
        <f t="shared" si="46"/>
        <v>Yes</v>
      </c>
      <c r="Q182" s="8">
        <f t="shared" si="47"/>
        <v>0</v>
      </c>
    </row>
    <row r="183" spans="1:17" hidden="1" x14ac:dyDescent="0.25">
      <c r="A183" t="s">
        <v>224</v>
      </c>
      <c r="B183" s="28">
        <v>12</v>
      </c>
      <c r="C183" t="s">
        <v>224</v>
      </c>
      <c r="D183" s="28">
        <v>12</v>
      </c>
      <c r="E183" t="s">
        <v>224</v>
      </c>
      <c r="F183" s="7" t="str">
        <f t="shared" si="36"/>
        <v>No</v>
      </c>
      <c r="G183" s="8" t="str">
        <f t="shared" si="37"/>
        <v/>
      </c>
      <c r="H183" s="8" t="str">
        <f t="shared" si="38"/>
        <v>No</v>
      </c>
      <c r="I183" s="8" t="str">
        <f t="shared" si="39"/>
        <v/>
      </c>
      <c r="J183" s="8" t="str">
        <f t="shared" si="40"/>
        <v>Yes</v>
      </c>
      <c r="K183" s="8">
        <f t="shared" si="41"/>
        <v>0</v>
      </c>
      <c r="L183" s="8" t="str">
        <f t="shared" si="42"/>
        <v>No</v>
      </c>
      <c r="M183" s="8" t="str">
        <f t="shared" si="43"/>
        <v/>
      </c>
      <c r="N183" s="7" t="str">
        <f t="shared" si="44"/>
        <v>No</v>
      </c>
      <c r="O183" s="8" t="str">
        <f t="shared" si="45"/>
        <v/>
      </c>
      <c r="P183" s="7" t="str">
        <f t="shared" si="46"/>
        <v>Yes</v>
      </c>
      <c r="Q183" s="8">
        <f t="shared" si="47"/>
        <v>0</v>
      </c>
    </row>
    <row r="184" spans="1:17" hidden="1" x14ac:dyDescent="0.25">
      <c r="A184" t="s">
        <v>184</v>
      </c>
      <c r="B184" s="28">
        <v>96</v>
      </c>
      <c r="C184" t="s">
        <v>184</v>
      </c>
      <c r="D184" s="28">
        <v>96</v>
      </c>
      <c r="E184" t="s">
        <v>184</v>
      </c>
      <c r="F184" s="7" t="str">
        <f t="shared" si="36"/>
        <v>No</v>
      </c>
      <c r="G184" s="8" t="str">
        <f t="shared" si="37"/>
        <v/>
      </c>
      <c r="H184" s="8" t="str">
        <f t="shared" si="38"/>
        <v>No</v>
      </c>
      <c r="I184" s="8" t="str">
        <f t="shared" si="39"/>
        <v/>
      </c>
      <c r="J184" s="8" t="str">
        <f t="shared" si="40"/>
        <v>Yes</v>
      </c>
      <c r="K184" s="8">
        <f t="shared" si="41"/>
        <v>0</v>
      </c>
      <c r="L184" s="8" t="str">
        <f t="shared" si="42"/>
        <v>No</v>
      </c>
      <c r="M184" s="8" t="str">
        <f t="shared" si="43"/>
        <v/>
      </c>
      <c r="N184" s="7" t="str">
        <f t="shared" si="44"/>
        <v>No</v>
      </c>
      <c r="O184" s="8" t="str">
        <f t="shared" si="45"/>
        <v/>
      </c>
      <c r="P184" s="7" t="str">
        <f t="shared" si="46"/>
        <v>Yes</v>
      </c>
      <c r="Q184" s="8">
        <f t="shared" si="47"/>
        <v>0</v>
      </c>
    </row>
    <row r="185" spans="1:17" hidden="1" x14ac:dyDescent="0.25">
      <c r="A185" t="s">
        <v>182</v>
      </c>
      <c r="B185" s="28">
        <v>106</v>
      </c>
      <c r="C185" t="s">
        <v>182</v>
      </c>
      <c r="D185" s="28">
        <v>106</v>
      </c>
      <c r="E185" t="s">
        <v>182</v>
      </c>
      <c r="F185" s="7" t="str">
        <f t="shared" si="36"/>
        <v>No</v>
      </c>
      <c r="G185" s="8" t="str">
        <f t="shared" si="37"/>
        <v/>
      </c>
      <c r="H185" s="8" t="str">
        <f t="shared" si="38"/>
        <v>No</v>
      </c>
      <c r="I185" s="8" t="str">
        <f t="shared" si="39"/>
        <v/>
      </c>
      <c r="J185" s="8" t="str">
        <f t="shared" si="40"/>
        <v>Yes</v>
      </c>
      <c r="K185" s="8">
        <f t="shared" si="41"/>
        <v>0</v>
      </c>
      <c r="L185" s="8" t="str">
        <f t="shared" si="42"/>
        <v>No</v>
      </c>
      <c r="M185" s="8" t="str">
        <f t="shared" si="43"/>
        <v/>
      </c>
      <c r="N185" s="7" t="str">
        <f t="shared" si="44"/>
        <v>No</v>
      </c>
      <c r="O185" s="8" t="str">
        <f t="shared" si="45"/>
        <v/>
      </c>
      <c r="P185" s="7" t="str">
        <f t="shared" si="46"/>
        <v>Yes</v>
      </c>
      <c r="Q185" s="8">
        <f t="shared" si="47"/>
        <v>0</v>
      </c>
    </row>
    <row r="186" spans="1:17" hidden="1" x14ac:dyDescent="0.25">
      <c r="A186" t="s">
        <v>61</v>
      </c>
      <c r="B186" s="28">
        <v>-1</v>
      </c>
      <c r="C186" t="s">
        <v>61</v>
      </c>
      <c r="D186" s="28">
        <v>-1</v>
      </c>
      <c r="E186" t="s">
        <v>61</v>
      </c>
      <c r="F186" s="7" t="str">
        <f t="shared" si="36"/>
        <v>No</v>
      </c>
      <c r="G186" s="8" t="str">
        <f t="shared" si="37"/>
        <v/>
      </c>
      <c r="H186" s="8" t="str">
        <f t="shared" si="38"/>
        <v>No</v>
      </c>
      <c r="I186" s="8" t="str">
        <f t="shared" si="39"/>
        <v/>
      </c>
      <c r="J186" s="8" t="str">
        <f t="shared" si="40"/>
        <v>Yes</v>
      </c>
      <c r="K186" s="8">
        <f t="shared" si="41"/>
        <v>0</v>
      </c>
      <c r="L186" s="8" t="str">
        <f t="shared" si="42"/>
        <v>No</v>
      </c>
      <c r="M186" s="8" t="str">
        <f t="shared" si="43"/>
        <v/>
      </c>
      <c r="N186" s="7" t="str">
        <f t="shared" si="44"/>
        <v>No</v>
      </c>
      <c r="O186" s="8" t="str">
        <f t="shared" si="45"/>
        <v/>
      </c>
      <c r="P186" s="7" t="str">
        <f t="shared" si="46"/>
        <v>Yes</v>
      </c>
      <c r="Q186" s="8">
        <f t="shared" si="47"/>
        <v>0</v>
      </c>
    </row>
    <row r="187" spans="1:17" hidden="1" x14ac:dyDescent="0.25">
      <c r="A187" t="s">
        <v>176</v>
      </c>
      <c r="B187" s="28">
        <v>26</v>
      </c>
      <c r="C187" t="s">
        <v>176</v>
      </c>
      <c r="D187" s="28">
        <v>26</v>
      </c>
      <c r="E187" t="s">
        <v>176</v>
      </c>
      <c r="F187" s="7" t="str">
        <f t="shared" si="36"/>
        <v>No</v>
      </c>
      <c r="G187" s="8" t="str">
        <f t="shared" si="37"/>
        <v/>
      </c>
      <c r="H187" s="8" t="str">
        <f t="shared" si="38"/>
        <v>No</v>
      </c>
      <c r="I187" s="8" t="str">
        <f t="shared" si="39"/>
        <v/>
      </c>
      <c r="J187" s="8" t="str">
        <f t="shared" si="40"/>
        <v>Yes</v>
      </c>
      <c r="K187" s="8">
        <f t="shared" si="41"/>
        <v>0</v>
      </c>
      <c r="L187" s="8" t="str">
        <f t="shared" si="42"/>
        <v>No</v>
      </c>
      <c r="M187" s="8" t="str">
        <f t="shared" si="43"/>
        <v/>
      </c>
      <c r="N187" s="7" t="str">
        <f t="shared" si="44"/>
        <v>No</v>
      </c>
      <c r="O187" s="8" t="str">
        <f t="shared" si="45"/>
        <v/>
      </c>
      <c r="P187" s="7" t="str">
        <f t="shared" si="46"/>
        <v>Yes</v>
      </c>
      <c r="Q187" s="8">
        <f t="shared" si="47"/>
        <v>0</v>
      </c>
    </row>
    <row r="188" spans="1:17" hidden="1" x14ac:dyDescent="0.25">
      <c r="A188" t="s">
        <v>334</v>
      </c>
      <c r="B188" s="28">
        <v>3</v>
      </c>
      <c r="C188" t="s">
        <v>334</v>
      </c>
      <c r="D188" s="28">
        <v>3</v>
      </c>
      <c r="E188" t="s">
        <v>334</v>
      </c>
      <c r="F188" s="7" t="str">
        <f t="shared" si="36"/>
        <v>No</v>
      </c>
      <c r="G188" s="8" t="str">
        <f t="shared" si="37"/>
        <v/>
      </c>
      <c r="H188" s="8" t="str">
        <f t="shared" si="38"/>
        <v>No</v>
      </c>
      <c r="I188" s="8" t="str">
        <f t="shared" si="39"/>
        <v/>
      </c>
      <c r="J188" s="8" t="str">
        <f t="shared" si="40"/>
        <v>Yes</v>
      </c>
      <c r="K188" s="8">
        <f t="shared" si="41"/>
        <v>0</v>
      </c>
      <c r="L188" s="8" t="str">
        <f t="shared" si="42"/>
        <v>No</v>
      </c>
      <c r="M188" s="8" t="str">
        <f t="shared" si="43"/>
        <v/>
      </c>
      <c r="N188" s="7" t="str">
        <f t="shared" si="44"/>
        <v>No</v>
      </c>
      <c r="O188" s="8" t="str">
        <f t="shared" si="45"/>
        <v/>
      </c>
      <c r="P188" s="7" t="str">
        <f t="shared" si="46"/>
        <v>Yes</v>
      </c>
      <c r="Q188" s="8">
        <f t="shared" si="47"/>
        <v>0</v>
      </c>
    </row>
    <row r="189" spans="1:17" hidden="1" x14ac:dyDescent="0.25">
      <c r="A189" t="s">
        <v>229</v>
      </c>
      <c r="B189" s="28">
        <v>19</v>
      </c>
      <c r="C189" t="s">
        <v>229</v>
      </c>
      <c r="D189" s="28">
        <v>19</v>
      </c>
      <c r="E189" t="s">
        <v>229</v>
      </c>
      <c r="F189" s="7" t="str">
        <f t="shared" si="36"/>
        <v>No</v>
      </c>
      <c r="G189" s="8" t="str">
        <f t="shared" si="37"/>
        <v/>
      </c>
      <c r="H189" s="8" t="str">
        <f t="shared" si="38"/>
        <v>No</v>
      </c>
      <c r="I189" s="8" t="str">
        <f t="shared" si="39"/>
        <v/>
      </c>
      <c r="J189" s="8" t="str">
        <f t="shared" si="40"/>
        <v>Yes</v>
      </c>
      <c r="K189" s="8">
        <f t="shared" si="41"/>
        <v>0</v>
      </c>
      <c r="L189" s="8" t="str">
        <f t="shared" si="42"/>
        <v>No</v>
      </c>
      <c r="M189" s="8" t="str">
        <f t="shared" si="43"/>
        <v/>
      </c>
      <c r="N189" s="7" t="str">
        <f t="shared" si="44"/>
        <v>No</v>
      </c>
      <c r="O189" s="8" t="str">
        <f t="shared" si="45"/>
        <v/>
      </c>
      <c r="P189" s="7" t="str">
        <f t="shared" si="46"/>
        <v>Yes</v>
      </c>
      <c r="Q189" s="8">
        <f t="shared" si="47"/>
        <v>0</v>
      </c>
    </row>
    <row r="190" spans="1:17" hidden="1" x14ac:dyDescent="0.25">
      <c r="A190" t="s">
        <v>286</v>
      </c>
      <c r="B190" s="28">
        <v>-1</v>
      </c>
      <c r="C190" t="s">
        <v>286</v>
      </c>
      <c r="D190" s="28">
        <v>-1</v>
      </c>
      <c r="E190" t="s">
        <v>286</v>
      </c>
      <c r="F190" s="7" t="str">
        <f t="shared" si="36"/>
        <v>No</v>
      </c>
      <c r="G190" s="8" t="str">
        <f t="shared" si="37"/>
        <v/>
      </c>
      <c r="H190" s="8" t="str">
        <f t="shared" si="38"/>
        <v>No</v>
      </c>
      <c r="I190" s="8" t="str">
        <f t="shared" si="39"/>
        <v/>
      </c>
      <c r="J190" s="8" t="str">
        <f t="shared" si="40"/>
        <v>Yes</v>
      </c>
      <c r="K190" s="8">
        <f t="shared" si="41"/>
        <v>0</v>
      </c>
      <c r="L190" s="8" t="str">
        <f t="shared" si="42"/>
        <v>No</v>
      </c>
      <c r="M190" s="8" t="str">
        <f t="shared" si="43"/>
        <v/>
      </c>
      <c r="N190" s="7" t="str">
        <f t="shared" si="44"/>
        <v>No</v>
      </c>
      <c r="O190" s="8" t="str">
        <f t="shared" si="45"/>
        <v/>
      </c>
      <c r="P190" s="7" t="str">
        <f t="shared" si="46"/>
        <v>Yes</v>
      </c>
      <c r="Q190" s="8">
        <f t="shared" si="47"/>
        <v>0</v>
      </c>
    </row>
    <row r="191" spans="1:17" hidden="1" x14ac:dyDescent="0.25">
      <c r="A191" t="s">
        <v>200</v>
      </c>
      <c r="B191" s="28">
        <v>131</v>
      </c>
      <c r="C191" t="s">
        <v>200</v>
      </c>
      <c r="D191" s="28">
        <v>131</v>
      </c>
      <c r="E191" t="s">
        <v>200</v>
      </c>
      <c r="F191" s="7" t="str">
        <f t="shared" si="36"/>
        <v>No</v>
      </c>
      <c r="G191" s="8" t="str">
        <f t="shared" si="37"/>
        <v/>
      </c>
      <c r="H191" s="8" t="str">
        <f t="shared" si="38"/>
        <v>No</v>
      </c>
      <c r="I191" s="8" t="str">
        <f t="shared" si="39"/>
        <v/>
      </c>
      <c r="J191" s="8" t="str">
        <f t="shared" si="40"/>
        <v>Yes</v>
      </c>
      <c r="K191" s="8">
        <f t="shared" si="41"/>
        <v>0</v>
      </c>
      <c r="L191" s="8" t="str">
        <f t="shared" si="42"/>
        <v>No</v>
      </c>
      <c r="M191" s="8" t="str">
        <f t="shared" si="43"/>
        <v/>
      </c>
      <c r="N191" s="7" t="str">
        <f t="shared" si="44"/>
        <v>No</v>
      </c>
      <c r="O191" s="8" t="str">
        <f t="shared" si="45"/>
        <v/>
      </c>
      <c r="P191" s="7" t="str">
        <f t="shared" si="46"/>
        <v>Yes</v>
      </c>
      <c r="Q191" s="8">
        <f t="shared" si="47"/>
        <v>0</v>
      </c>
    </row>
    <row r="192" spans="1:17" hidden="1" x14ac:dyDescent="0.25">
      <c r="A192" t="s">
        <v>154</v>
      </c>
      <c r="B192" s="28">
        <v>-1</v>
      </c>
      <c r="C192" t="s">
        <v>154</v>
      </c>
      <c r="D192" s="28">
        <v>-1</v>
      </c>
      <c r="E192" t="s">
        <v>154</v>
      </c>
      <c r="F192" s="7" t="str">
        <f t="shared" si="36"/>
        <v>No</v>
      </c>
      <c r="G192" s="8" t="str">
        <f t="shared" si="37"/>
        <v/>
      </c>
      <c r="H192" s="8" t="str">
        <f t="shared" si="38"/>
        <v>No</v>
      </c>
      <c r="I192" s="8" t="str">
        <f t="shared" si="39"/>
        <v/>
      </c>
      <c r="J192" s="8" t="str">
        <f t="shared" si="40"/>
        <v>Yes</v>
      </c>
      <c r="K192" s="8">
        <f t="shared" si="41"/>
        <v>0</v>
      </c>
      <c r="L192" s="8" t="str">
        <f t="shared" si="42"/>
        <v>No</v>
      </c>
      <c r="M192" s="8" t="str">
        <f t="shared" si="43"/>
        <v/>
      </c>
      <c r="N192" s="7" t="str">
        <f t="shared" si="44"/>
        <v>No</v>
      </c>
      <c r="O192" s="8" t="str">
        <f t="shared" si="45"/>
        <v/>
      </c>
      <c r="P192" s="7" t="str">
        <f t="shared" si="46"/>
        <v>Yes</v>
      </c>
      <c r="Q192" s="8">
        <f t="shared" si="47"/>
        <v>0</v>
      </c>
    </row>
    <row r="193" spans="1:17" hidden="1" x14ac:dyDescent="0.25">
      <c r="A193" t="s">
        <v>312</v>
      </c>
      <c r="B193" s="28">
        <v>24</v>
      </c>
      <c r="C193" t="s">
        <v>312</v>
      </c>
      <c r="D193" s="28">
        <v>24</v>
      </c>
      <c r="E193" t="s">
        <v>312</v>
      </c>
      <c r="F193" s="7" t="str">
        <f t="shared" si="36"/>
        <v>No</v>
      </c>
      <c r="G193" s="8" t="str">
        <f t="shared" si="37"/>
        <v/>
      </c>
      <c r="H193" s="8" t="str">
        <f t="shared" si="38"/>
        <v>No</v>
      </c>
      <c r="I193" s="8" t="str">
        <f t="shared" si="39"/>
        <v/>
      </c>
      <c r="J193" s="8" t="str">
        <f t="shared" si="40"/>
        <v>Yes</v>
      </c>
      <c r="K193" s="8">
        <f t="shared" si="41"/>
        <v>0</v>
      </c>
      <c r="L193" s="8" t="str">
        <f t="shared" si="42"/>
        <v>No</v>
      </c>
      <c r="M193" s="8" t="str">
        <f t="shared" si="43"/>
        <v/>
      </c>
      <c r="N193" s="7" t="str">
        <f t="shared" si="44"/>
        <v>No</v>
      </c>
      <c r="O193" s="8" t="str">
        <f t="shared" si="45"/>
        <v/>
      </c>
      <c r="P193" s="7" t="str">
        <f t="shared" si="46"/>
        <v>Yes</v>
      </c>
      <c r="Q193" s="8">
        <f t="shared" si="47"/>
        <v>0</v>
      </c>
    </row>
    <row r="194" spans="1:17" hidden="1" x14ac:dyDescent="0.25">
      <c r="A194" t="s">
        <v>226</v>
      </c>
      <c r="B194" s="28">
        <v>-1</v>
      </c>
      <c r="C194" t="s">
        <v>226</v>
      </c>
      <c r="D194" s="28">
        <v>-1</v>
      </c>
      <c r="E194" t="s">
        <v>226</v>
      </c>
      <c r="F194" s="7" t="str">
        <f t="shared" si="36"/>
        <v>No</v>
      </c>
      <c r="G194" s="8" t="str">
        <f t="shared" si="37"/>
        <v/>
      </c>
      <c r="H194" s="8" t="str">
        <f t="shared" si="38"/>
        <v>No</v>
      </c>
      <c r="I194" s="8" t="str">
        <f t="shared" si="39"/>
        <v/>
      </c>
      <c r="J194" s="8" t="str">
        <f t="shared" si="40"/>
        <v>Yes</v>
      </c>
      <c r="K194" s="8">
        <f t="shared" si="41"/>
        <v>0</v>
      </c>
      <c r="L194" s="8" t="str">
        <f t="shared" si="42"/>
        <v>No</v>
      </c>
      <c r="M194" s="8" t="str">
        <f t="shared" si="43"/>
        <v/>
      </c>
      <c r="N194" s="7" t="str">
        <f t="shared" si="44"/>
        <v>No</v>
      </c>
      <c r="O194" s="8" t="str">
        <f t="shared" si="45"/>
        <v/>
      </c>
      <c r="P194" s="7" t="str">
        <f t="shared" si="46"/>
        <v>Yes</v>
      </c>
      <c r="Q194" s="8">
        <f t="shared" si="47"/>
        <v>0</v>
      </c>
    </row>
    <row r="195" spans="1:17" hidden="1" x14ac:dyDescent="0.25">
      <c r="A195" t="s">
        <v>75</v>
      </c>
      <c r="B195" s="28">
        <v>93</v>
      </c>
      <c r="C195" t="s">
        <v>75</v>
      </c>
      <c r="D195" s="28">
        <v>93</v>
      </c>
      <c r="E195" t="s">
        <v>75</v>
      </c>
      <c r="F195" s="7" t="str">
        <f t="shared" si="36"/>
        <v>No</v>
      </c>
      <c r="G195" s="8" t="str">
        <f t="shared" si="37"/>
        <v/>
      </c>
      <c r="H195" s="8" t="str">
        <f t="shared" si="38"/>
        <v>No</v>
      </c>
      <c r="I195" s="8" t="str">
        <f t="shared" si="39"/>
        <v/>
      </c>
      <c r="J195" s="8" t="str">
        <f t="shared" si="40"/>
        <v>Yes</v>
      </c>
      <c r="K195" s="8">
        <f t="shared" si="41"/>
        <v>0</v>
      </c>
      <c r="L195" s="8" t="str">
        <f t="shared" si="42"/>
        <v>No</v>
      </c>
      <c r="M195" s="8" t="str">
        <f t="shared" si="43"/>
        <v/>
      </c>
      <c r="N195" s="7" t="str">
        <f t="shared" si="44"/>
        <v>No</v>
      </c>
      <c r="O195" s="8" t="str">
        <f t="shared" si="45"/>
        <v/>
      </c>
      <c r="P195" s="7" t="str">
        <f t="shared" si="46"/>
        <v>Yes</v>
      </c>
      <c r="Q195" s="8">
        <f t="shared" si="47"/>
        <v>0</v>
      </c>
    </row>
    <row r="196" spans="1:17" hidden="1" x14ac:dyDescent="0.25">
      <c r="A196" t="s">
        <v>243</v>
      </c>
      <c r="B196" s="28">
        <v>53</v>
      </c>
      <c r="C196" t="s">
        <v>243</v>
      </c>
      <c r="D196" s="28">
        <v>53</v>
      </c>
      <c r="E196" t="s">
        <v>243</v>
      </c>
      <c r="F196" s="7" t="str">
        <f t="shared" si="36"/>
        <v>No</v>
      </c>
      <c r="G196" s="8" t="str">
        <f t="shared" si="37"/>
        <v/>
      </c>
      <c r="H196" s="8" t="str">
        <f t="shared" si="38"/>
        <v>No</v>
      </c>
      <c r="I196" s="8" t="str">
        <f t="shared" si="39"/>
        <v/>
      </c>
      <c r="J196" s="8" t="str">
        <f t="shared" si="40"/>
        <v>Yes</v>
      </c>
      <c r="K196" s="8">
        <f t="shared" si="41"/>
        <v>0</v>
      </c>
      <c r="L196" s="8" t="str">
        <f t="shared" si="42"/>
        <v>No</v>
      </c>
      <c r="M196" s="8" t="str">
        <f t="shared" si="43"/>
        <v/>
      </c>
      <c r="N196" s="7" t="str">
        <f t="shared" si="44"/>
        <v>No</v>
      </c>
      <c r="O196" s="8" t="str">
        <f t="shared" si="45"/>
        <v/>
      </c>
      <c r="P196" s="7" t="str">
        <f t="shared" si="46"/>
        <v>Yes</v>
      </c>
      <c r="Q196" s="8">
        <f t="shared" si="47"/>
        <v>0</v>
      </c>
    </row>
    <row r="197" spans="1:17" hidden="1" x14ac:dyDescent="0.25">
      <c r="A197" t="s">
        <v>269</v>
      </c>
      <c r="B197" s="28">
        <v>56</v>
      </c>
      <c r="C197" t="s">
        <v>269</v>
      </c>
      <c r="D197" s="28">
        <v>56</v>
      </c>
      <c r="E197" t="s">
        <v>269</v>
      </c>
      <c r="F197" s="7" t="str">
        <f t="shared" si="36"/>
        <v>No</v>
      </c>
      <c r="G197" s="8" t="str">
        <f t="shared" si="37"/>
        <v/>
      </c>
      <c r="H197" s="8" t="str">
        <f t="shared" si="38"/>
        <v>No</v>
      </c>
      <c r="I197" s="8" t="str">
        <f t="shared" si="39"/>
        <v/>
      </c>
      <c r="J197" s="8" t="str">
        <f t="shared" si="40"/>
        <v>Yes</v>
      </c>
      <c r="K197" s="8">
        <f t="shared" si="41"/>
        <v>0</v>
      </c>
      <c r="L197" s="8" t="str">
        <f t="shared" si="42"/>
        <v>No</v>
      </c>
      <c r="M197" s="8" t="str">
        <f t="shared" si="43"/>
        <v/>
      </c>
      <c r="N197" s="7" t="str">
        <f t="shared" si="44"/>
        <v>No</v>
      </c>
      <c r="O197" s="8" t="str">
        <f t="shared" si="45"/>
        <v/>
      </c>
      <c r="P197" s="7" t="str">
        <f t="shared" si="46"/>
        <v>Yes</v>
      </c>
      <c r="Q197" s="8">
        <f t="shared" si="47"/>
        <v>0</v>
      </c>
    </row>
    <row r="198" spans="1:17" hidden="1" x14ac:dyDescent="0.25">
      <c r="A198" t="s">
        <v>273</v>
      </c>
      <c r="B198" s="28">
        <v>23</v>
      </c>
      <c r="C198" t="s">
        <v>273</v>
      </c>
      <c r="D198" s="28">
        <v>23</v>
      </c>
      <c r="E198" t="s">
        <v>273</v>
      </c>
      <c r="F198" s="7" t="str">
        <f t="shared" si="36"/>
        <v>No</v>
      </c>
      <c r="G198" s="8" t="str">
        <f t="shared" si="37"/>
        <v/>
      </c>
      <c r="H198" s="8" t="str">
        <f t="shared" si="38"/>
        <v>No</v>
      </c>
      <c r="I198" s="8" t="str">
        <f t="shared" si="39"/>
        <v/>
      </c>
      <c r="J198" s="8" t="str">
        <f t="shared" si="40"/>
        <v>Yes</v>
      </c>
      <c r="K198" s="8">
        <f t="shared" si="41"/>
        <v>0</v>
      </c>
      <c r="L198" s="8" t="str">
        <f t="shared" si="42"/>
        <v>No</v>
      </c>
      <c r="M198" s="8" t="str">
        <f t="shared" si="43"/>
        <v/>
      </c>
      <c r="N198" s="7" t="str">
        <f t="shared" si="44"/>
        <v>No</v>
      </c>
      <c r="O198" s="8" t="str">
        <f t="shared" si="45"/>
        <v/>
      </c>
      <c r="P198" s="7" t="str">
        <f t="shared" si="46"/>
        <v>Yes</v>
      </c>
      <c r="Q198" s="8">
        <f t="shared" si="47"/>
        <v>0</v>
      </c>
    </row>
    <row r="199" spans="1:17" hidden="1" x14ac:dyDescent="0.25">
      <c r="A199" t="s">
        <v>241</v>
      </c>
      <c r="B199" s="28">
        <v>-1</v>
      </c>
      <c r="C199" t="s">
        <v>241</v>
      </c>
      <c r="D199" s="28">
        <v>-1</v>
      </c>
      <c r="E199" t="s">
        <v>241</v>
      </c>
      <c r="F199" s="7" t="str">
        <f t="shared" si="36"/>
        <v>No</v>
      </c>
      <c r="G199" s="8" t="str">
        <f t="shared" si="37"/>
        <v/>
      </c>
      <c r="H199" s="8" t="str">
        <f t="shared" si="38"/>
        <v>No</v>
      </c>
      <c r="I199" s="8" t="str">
        <f t="shared" si="39"/>
        <v/>
      </c>
      <c r="J199" s="8" t="str">
        <f t="shared" si="40"/>
        <v>Yes</v>
      </c>
      <c r="K199" s="8">
        <f t="shared" si="41"/>
        <v>0</v>
      </c>
      <c r="L199" s="8" t="str">
        <f t="shared" si="42"/>
        <v>No</v>
      </c>
      <c r="M199" s="8" t="str">
        <f t="shared" si="43"/>
        <v/>
      </c>
      <c r="N199" s="7" t="str">
        <f t="shared" si="44"/>
        <v>No</v>
      </c>
      <c r="O199" s="8" t="str">
        <f t="shared" si="45"/>
        <v/>
      </c>
      <c r="P199" s="7" t="str">
        <f t="shared" si="46"/>
        <v>Yes</v>
      </c>
      <c r="Q199" s="8">
        <f t="shared" si="47"/>
        <v>0</v>
      </c>
    </row>
    <row r="200" spans="1:17" hidden="1" x14ac:dyDescent="0.25">
      <c r="A200" t="s">
        <v>238</v>
      </c>
      <c r="B200" s="28">
        <v>15</v>
      </c>
      <c r="C200" t="s">
        <v>238</v>
      </c>
      <c r="D200" s="28">
        <v>15</v>
      </c>
      <c r="E200" t="s">
        <v>238</v>
      </c>
      <c r="F200" s="7" t="str">
        <f t="shared" si="36"/>
        <v>No</v>
      </c>
      <c r="G200" s="8" t="str">
        <f t="shared" si="37"/>
        <v/>
      </c>
      <c r="H200" s="8" t="str">
        <f t="shared" si="38"/>
        <v>No</v>
      </c>
      <c r="I200" s="8" t="str">
        <f t="shared" si="39"/>
        <v/>
      </c>
      <c r="J200" s="8" t="str">
        <f t="shared" si="40"/>
        <v>Yes</v>
      </c>
      <c r="K200" s="8">
        <f t="shared" si="41"/>
        <v>0</v>
      </c>
      <c r="L200" s="8" t="str">
        <f t="shared" si="42"/>
        <v>No</v>
      </c>
      <c r="M200" s="8" t="str">
        <f t="shared" si="43"/>
        <v/>
      </c>
      <c r="N200" s="7" t="str">
        <f t="shared" si="44"/>
        <v>No</v>
      </c>
      <c r="O200" s="8" t="str">
        <f t="shared" si="45"/>
        <v/>
      </c>
      <c r="P200" s="7" t="str">
        <f t="shared" si="46"/>
        <v>Yes</v>
      </c>
      <c r="Q200" s="8">
        <f t="shared" si="47"/>
        <v>0</v>
      </c>
    </row>
    <row r="201" spans="1:17" hidden="1" x14ac:dyDescent="0.25">
      <c r="A201" t="s">
        <v>105</v>
      </c>
      <c r="B201" s="28">
        <v>17</v>
      </c>
      <c r="C201" t="s">
        <v>105</v>
      </c>
      <c r="D201" s="28">
        <v>17</v>
      </c>
      <c r="E201" t="s">
        <v>105</v>
      </c>
      <c r="F201" s="7" t="str">
        <f t="shared" si="36"/>
        <v>No</v>
      </c>
      <c r="G201" s="8" t="str">
        <f t="shared" si="37"/>
        <v/>
      </c>
      <c r="H201" s="8" t="str">
        <f t="shared" si="38"/>
        <v>No</v>
      </c>
      <c r="I201" s="8" t="str">
        <f t="shared" si="39"/>
        <v/>
      </c>
      <c r="J201" s="8" t="str">
        <f t="shared" si="40"/>
        <v>Yes</v>
      </c>
      <c r="K201" s="8">
        <f t="shared" si="41"/>
        <v>0</v>
      </c>
      <c r="L201" s="8" t="str">
        <f t="shared" si="42"/>
        <v>No</v>
      </c>
      <c r="M201" s="8" t="str">
        <f t="shared" si="43"/>
        <v/>
      </c>
      <c r="N201" s="7" t="str">
        <f t="shared" si="44"/>
        <v>No</v>
      </c>
      <c r="O201" s="8" t="str">
        <f t="shared" si="45"/>
        <v/>
      </c>
      <c r="P201" s="7" t="str">
        <f t="shared" si="46"/>
        <v>Yes</v>
      </c>
      <c r="Q201" s="8">
        <f t="shared" si="47"/>
        <v>0</v>
      </c>
    </row>
    <row r="202" spans="1:17" hidden="1" x14ac:dyDescent="0.25">
      <c r="A202" t="s">
        <v>340</v>
      </c>
      <c r="B202" s="28">
        <v>0</v>
      </c>
      <c r="C202" t="s">
        <v>30</v>
      </c>
      <c r="D202" s="28">
        <v>55</v>
      </c>
      <c r="E202" t="s">
        <v>340</v>
      </c>
      <c r="F202" s="7" t="str">
        <f t="shared" si="36"/>
        <v>No</v>
      </c>
      <c r="G202" s="8" t="str">
        <f t="shared" si="37"/>
        <v/>
      </c>
      <c r="H202" s="8" t="str">
        <f t="shared" si="38"/>
        <v>Yes</v>
      </c>
      <c r="I202" s="8">
        <f t="shared" si="39"/>
        <v>55</v>
      </c>
      <c r="J202" s="8" t="str">
        <f t="shared" si="40"/>
        <v>No</v>
      </c>
      <c r="K202" s="8" t="str">
        <f t="shared" si="41"/>
        <v/>
      </c>
      <c r="L202" s="8" t="str">
        <f t="shared" si="42"/>
        <v>No</v>
      </c>
      <c r="M202" s="8" t="str">
        <f t="shared" si="43"/>
        <v/>
      </c>
      <c r="N202" s="7" t="str">
        <f t="shared" si="44"/>
        <v>No</v>
      </c>
      <c r="O202" s="8" t="str">
        <f t="shared" si="45"/>
        <v/>
      </c>
      <c r="P202" s="7" t="str">
        <f t="shared" si="46"/>
        <v>No</v>
      </c>
      <c r="Q202" s="8" t="str">
        <f t="shared" si="47"/>
        <v/>
      </c>
    </row>
    <row r="203" spans="1:17" hidden="1" x14ac:dyDescent="0.25">
      <c r="A203" t="s">
        <v>196</v>
      </c>
      <c r="B203" s="28">
        <v>28</v>
      </c>
      <c r="C203" t="s">
        <v>196</v>
      </c>
      <c r="D203" s="28">
        <v>28</v>
      </c>
      <c r="E203" t="s">
        <v>196</v>
      </c>
      <c r="F203" s="7" t="str">
        <f t="shared" si="36"/>
        <v>No</v>
      </c>
      <c r="G203" s="8" t="str">
        <f t="shared" si="37"/>
        <v/>
      </c>
      <c r="H203" s="8" t="str">
        <f t="shared" si="38"/>
        <v>No</v>
      </c>
      <c r="I203" s="8" t="str">
        <f t="shared" si="39"/>
        <v/>
      </c>
      <c r="J203" s="8" t="str">
        <f t="shared" si="40"/>
        <v>Yes</v>
      </c>
      <c r="K203" s="8">
        <f t="shared" si="41"/>
        <v>0</v>
      </c>
      <c r="L203" s="8" t="str">
        <f t="shared" si="42"/>
        <v>No</v>
      </c>
      <c r="M203" s="8" t="str">
        <f t="shared" si="43"/>
        <v/>
      </c>
      <c r="N203" s="7" t="str">
        <f t="shared" si="44"/>
        <v>No</v>
      </c>
      <c r="O203" s="8" t="str">
        <f t="shared" si="45"/>
        <v/>
      </c>
      <c r="P203" s="7" t="str">
        <f t="shared" si="46"/>
        <v>Yes</v>
      </c>
      <c r="Q203" s="8">
        <f t="shared" si="47"/>
        <v>0</v>
      </c>
    </row>
    <row r="204" spans="1:17" hidden="1" x14ac:dyDescent="0.25">
      <c r="A204" t="s">
        <v>102</v>
      </c>
      <c r="B204" s="28">
        <v>63</v>
      </c>
      <c r="C204" t="s">
        <v>102</v>
      </c>
      <c r="D204" s="28">
        <v>63</v>
      </c>
      <c r="E204" t="s">
        <v>102</v>
      </c>
      <c r="F204" s="7" t="str">
        <f t="shared" si="36"/>
        <v>No</v>
      </c>
      <c r="G204" s="8" t="str">
        <f t="shared" si="37"/>
        <v/>
      </c>
      <c r="H204" s="8" t="str">
        <f t="shared" si="38"/>
        <v>No</v>
      </c>
      <c r="I204" s="8" t="str">
        <f t="shared" si="39"/>
        <v/>
      </c>
      <c r="J204" s="8" t="str">
        <f t="shared" si="40"/>
        <v>Yes</v>
      </c>
      <c r="K204" s="8">
        <f t="shared" si="41"/>
        <v>0</v>
      </c>
      <c r="L204" s="8" t="str">
        <f t="shared" si="42"/>
        <v>No</v>
      </c>
      <c r="M204" s="8" t="str">
        <f t="shared" si="43"/>
        <v/>
      </c>
      <c r="N204" s="7" t="str">
        <f t="shared" si="44"/>
        <v>No</v>
      </c>
      <c r="O204" s="8" t="str">
        <f t="shared" si="45"/>
        <v/>
      </c>
      <c r="P204" s="7" t="str">
        <f t="shared" si="46"/>
        <v>Yes</v>
      </c>
      <c r="Q204" s="8">
        <f t="shared" si="47"/>
        <v>0</v>
      </c>
    </row>
    <row r="205" spans="1:17" hidden="1" x14ac:dyDescent="0.25">
      <c r="A205" t="s">
        <v>207</v>
      </c>
      <c r="B205" s="28">
        <v>58</v>
      </c>
      <c r="C205" t="s">
        <v>207</v>
      </c>
      <c r="D205" s="28">
        <v>58</v>
      </c>
      <c r="E205" t="s">
        <v>207</v>
      </c>
      <c r="F205" s="7" t="str">
        <f t="shared" si="36"/>
        <v>No</v>
      </c>
      <c r="G205" s="8" t="str">
        <f t="shared" si="37"/>
        <v/>
      </c>
      <c r="H205" s="8" t="str">
        <f t="shared" si="38"/>
        <v>No</v>
      </c>
      <c r="I205" s="8" t="str">
        <f t="shared" si="39"/>
        <v/>
      </c>
      <c r="J205" s="8" t="str">
        <f t="shared" si="40"/>
        <v>Yes</v>
      </c>
      <c r="K205" s="8">
        <f t="shared" si="41"/>
        <v>0</v>
      </c>
      <c r="L205" s="8" t="str">
        <f t="shared" si="42"/>
        <v>No</v>
      </c>
      <c r="M205" s="8" t="str">
        <f t="shared" si="43"/>
        <v/>
      </c>
      <c r="N205" s="7" t="str">
        <f t="shared" si="44"/>
        <v>No</v>
      </c>
      <c r="O205" s="8" t="str">
        <f t="shared" si="45"/>
        <v/>
      </c>
      <c r="P205" s="7" t="str">
        <f t="shared" si="46"/>
        <v>Yes</v>
      </c>
      <c r="Q205" s="8">
        <f t="shared" si="47"/>
        <v>0</v>
      </c>
    </row>
    <row r="206" spans="1:17" hidden="1" x14ac:dyDescent="0.25">
      <c r="A206" t="s">
        <v>192</v>
      </c>
      <c r="B206" s="28">
        <v>17</v>
      </c>
      <c r="C206" t="s">
        <v>192</v>
      </c>
      <c r="D206" s="28">
        <v>17</v>
      </c>
      <c r="E206" t="s">
        <v>192</v>
      </c>
      <c r="F206" s="7" t="str">
        <f t="shared" si="36"/>
        <v>No</v>
      </c>
      <c r="G206" s="8" t="str">
        <f t="shared" si="37"/>
        <v/>
      </c>
      <c r="H206" s="8" t="str">
        <f t="shared" si="38"/>
        <v>No</v>
      </c>
      <c r="I206" s="8" t="str">
        <f t="shared" si="39"/>
        <v/>
      </c>
      <c r="J206" s="8" t="str">
        <f t="shared" si="40"/>
        <v>Yes</v>
      </c>
      <c r="K206" s="8">
        <f t="shared" si="41"/>
        <v>0</v>
      </c>
      <c r="L206" s="8" t="str">
        <f t="shared" si="42"/>
        <v>No</v>
      </c>
      <c r="M206" s="8" t="str">
        <f t="shared" si="43"/>
        <v/>
      </c>
      <c r="N206" s="7" t="str">
        <f t="shared" si="44"/>
        <v>No</v>
      </c>
      <c r="O206" s="8" t="str">
        <f t="shared" si="45"/>
        <v/>
      </c>
      <c r="P206" s="7" t="str">
        <f t="shared" si="46"/>
        <v>Yes</v>
      </c>
      <c r="Q206" s="8">
        <f t="shared" si="47"/>
        <v>0</v>
      </c>
    </row>
    <row r="207" spans="1:17" hidden="1" x14ac:dyDescent="0.25">
      <c r="A207" t="s">
        <v>202</v>
      </c>
      <c r="B207" s="28">
        <v>16</v>
      </c>
      <c r="C207" t="s">
        <v>202</v>
      </c>
      <c r="D207" s="28">
        <v>16</v>
      </c>
      <c r="E207" t="s">
        <v>202</v>
      </c>
      <c r="F207" s="7" t="str">
        <f t="shared" si="36"/>
        <v>No</v>
      </c>
      <c r="G207" s="8" t="str">
        <f t="shared" si="37"/>
        <v/>
      </c>
      <c r="H207" s="8" t="str">
        <f t="shared" si="38"/>
        <v>No</v>
      </c>
      <c r="I207" s="8" t="str">
        <f t="shared" si="39"/>
        <v/>
      </c>
      <c r="J207" s="8" t="str">
        <f t="shared" si="40"/>
        <v>Yes</v>
      </c>
      <c r="K207" s="8">
        <f t="shared" si="41"/>
        <v>0</v>
      </c>
      <c r="L207" s="8" t="str">
        <f t="shared" si="42"/>
        <v>No</v>
      </c>
      <c r="M207" s="8" t="str">
        <f t="shared" si="43"/>
        <v/>
      </c>
      <c r="N207" s="7" t="str">
        <f t="shared" si="44"/>
        <v>No</v>
      </c>
      <c r="O207" s="8" t="str">
        <f t="shared" si="45"/>
        <v/>
      </c>
      <c r="P207" s="7" t="str">
        <f t="shared" si="46"/>
        <v>Yes</v>
      </c>
      <c r="Q207" s="8">
        <f t="shared" si="47"/>
        <v>0</v>
      </c>
    </row>
    <row r="208" spans="1:17" hidden="1" x14ac:dyDescent="0.25">
      <c r="A208" t="s">
        <v>219</v>
      </c>
      <c r="B208" s="28">
        <v>50</v>
      </c>
      <c r="C208" t="s">
        <v>219</v>
      </c>
      <c r="D208" s="28">
        <v>50</v>
      </c>
      <c r="E208" t="s">
        <v>219</v>
      </c>
      <c r="F208" s="7" t="str">
        <f t="shared" si="36"/>
        <v>No</v>
      </c>
      <c r="G208" s="8" t="str">
        <f t="shared" si="37"/>
        <v/>
      </c>
      <c r="H208" s="8" t="str">
        <f t="shared" si="38"/>
        <v>No</v>
      </c>
      <c r="I208" s="8" t="str">
        <f t="shared" si="39"/>
        <v/>
      </c>
      <c r="J208" s="8" t="str">
        <f t="shared" si="40"/>
        <v>Yes</v>
      </c>
      <c r="K208" s="8">
        <f t="shared" si="41"/>
        <v>0</v>
      </c>
      <c r="L208" s="8" t="str">
        <f t="shared" si="42"/>
        <v>No</v>
      </c>
      <c r="M208" s="8" t="str">
        <f t="shared" si="43"/>
        <v/>
      </c>
      <c r="N208" s="7" t="str">
        <f t="shared" si="44"/>
        <v>No</v>
      </c>
      <c r="O208" s="8" t="str">
        <f t="shared" si="45"/>
        <v/>
      </c>
      <c r="P208" s="7" t="str">
        <f t="shared" si="46"/>
        <v>Yes</v>
      </c>
      <c r="Q208" s="8">
        <f t="shared" si="47"/>
        <v>0</v>
      </c>
    </row>
    <row r="209" spans="1:17" hidden="1" x14ac:dyDescent="0.25">
      <c r="A209" t="s">
        <v>103</v>
      </c>
      <c r="B209" s="28">
        <v>88</v>
      </c>
      <c r="C209" t="s">
        <v>103</v>
      </c>
      <c r="D209" s="28">
        <v>88</v>
      </c>
      <c r="E209" t="s">
        <v>103</v>
      </c>
      <c r="F209" s="7" t="str">
        <f t="shared" si="36"/>
        <v>No</v>
      </c>
      <c r="G209" s="8" t="str">
        <f t="shared" si="37"/>
        <v/>
      </c>
      <c r="H209" s="8" t="str">
        <f t="shared" si="38"/>
        <v>No</v>
      </c>
      <c r="I209" s="8" t="str">
        <f t="shared" si="39"/>
        <v/>
      </c>
      <c r="J209" s="8" t="str">
        <f t="shared" si="40"/>
        <v>Yes</v>
      </c>
      <c r="K209" s="8">
        <f t="shared" si="41"/>
        <v>0</v>
      </c>
      <c r="L209" s="8" t="str">
        <f t="shared" si="42"/>
        <v>No</v>
      </c>
      <c r="M209" s="8" t="str">
        <f t="shared" si="43"/>
        <v/>
      </c>
      <c r="N209" s="7" t="str">
        <f t="shared" si="44"/>
        <v>No</v>
      </c>
      <c r="O209" s="8" t="str">
        <f t="shared" si="45"/>
        <v/>
      </c>
      <c r="P209" s="7" t="str">
        <f t="shared" si="46"/>
        <v>Yes</v>
      </c>
      <c r="Q209" s="8">
        <f t="shared" si="47"/>
        <v>0</v>
      </c>
    </row>
    <row r="210" spans="1:17" hidden="1" x14ac:dyDescent="0.25">
      <c r="A210" t="s">
        <v>116</v>
      </c>
      <c r="B210" s="28">
        <v>42</v>
      </c>
      <c r="C210" t="s">
        <v>116</v>
      </c>
      <c r="D210" s="28">
        <v>42</v>
      </c>
      <c r="E210" t="s">
        <v>116</v>
      </c>
      <c r="F210" s="7" t="str">
        <f t="shared" si="36"/>
        <v>No</v>
      </c>
      <c r="G210" s="8" t="str">
        <f t="shared" si="37"/>
        <v/>
      </c>
      <c r="H210" s="8" t="str">
        <f t="shared" si="38"/>
        <v>No</v>
      </c>
      <c r="I210" s="8" t="str">
        <f t="shared" si="39"/>
        <v/>
      </c>
      <c r="J210" s="8" t="str">
        <f t="shared" si="40"/>
        <v>Yes</v>
      </c>
      <c r="K210" s="8">
        <f t="shared" si="41"/>
        <v>0</v>
      </c>
      <c r="L210" s="8" t="str">
        <f t="shared" si="42"/>
        <v>No</v>
      </c>
      <c r="M210" s="8" t="str">
        <f t="shared" si="43"/>
        <v/>
      </c>
      <c r="N210" s="7" t="str">
        <f t="shared" si="44"/>
        <v>No</v>
      </c>
      <c r="O210" s="8" t="str">
        <f t="shared" si="45"/>
        <v/>
      </c>
      <c r="P210" s="7" t="str">
        <f t="shared" si="46"/>
        <v>Yes</v>
      </c>
      <c r="Q210" s="8">
        <f t="shared" si="47"/>
        <v>0</v>
      </c>
    </row>
    <row r="211" spans="1:17" hidden="1" x14ac:dyDescent="0.25">
      <c r="A211" t="s">
        <v>147</v>
      </c>
      <c r="B211" s="28">
        <v>-1</v>
      </c>
      <c r="C211" t="s">
        <v>147</v>
      </c>
      <c r="D211" s="28">
        <v>-1</v>
      </c>
      <c r="E211" t="s">
        <v>147</v>
      </c>
      <c r="F211" s="7" t="str">
        <f t="shared" si="36"/>
        <v>No</v>
      </c>
      <c r="G211" s="8" t="str">
        <f t="shared" si="37"/>
        <v/>
      </c>
      <c r="H211" s="8" t="str">
        <f t="shared" si="38"/>
        <v>No</v>
      </c>
      <c r="I211" s="8" t="str">
        <f t="shared" si="39"/>
        <v/>
      </c>
      <c r="J211" s="8" t="str">
        <f t="shared" si="40"/>
        <v>Yes</v>
      </c>
      <c r="K211" s="8">
        <f t="shared" si="41"/>
        <v>0</v>
      </c>
      <c r="L211" s="8" t="str">
        <f t="shared" si="42"/>
        <v>No</v>
      </c>
      <c r="M211" s="8" t="str">
        <f t="shared" si="43"/>
        <v/>
      </c>
      <c r="N211" s="7" t="str">
        <f t="shared" si="44"/>
        <v>No</v>
      </c>
      <c r="O211" s="8" t="str">
        <f t="shared" si="45"/>
        <v/>
      </c>
      <c r="P211" s="7" t="str">
        <f t="shared" si="46"/>
        <v>Yes</v>
      </c>
      <c r="Q211" s="8">
        <f t="shared" si="47"/>
        <v>0</v>
      </c>
    </row>
    <row r="212" spans="1:17" hidden="1" x14ac:dyDescent="0.25">
      <c r="A212" t="s">
        <v>274</v>
      </c>
      <c r="B212" s="28">
        <v>10</v>
      </c>
      <c r="C212" t="s">
        <v>274</v>
      </c>
      <c r="D212" s="28">
        <v>10</v>
      </c>
      <c r="E212" t="s">
        <v>274</v>
      </c>
      <c r="F212" s="7" t="str">
        <f t="shared" si="36"/>
        <v>No</v>
      </c>
      <c r="G212" s="8" t="str">
        <f t="shared" si="37"/>
        <v/>
      </c>
      <c r="H212" s="8" t="str">
        <f t="shared" si="38"/>
        <v>No</v>
      </c>
      <c r="I212" s="8" t="str">
        <f t="shared" si="39"/>
        <v/>
      </c>
      <c r="J212" s="8" t="str">
        <f t="shared" si="40"/>
        <v>Yes</v>
      </c>
      <c r="K212" s="8">
        <f t="shared" si="41"/>
        <v>0</v>
      </c>
      <c r="L212" s="8" t="str">
        <f t="shared" si="42"/>
        <v>No</v>
      </c>
      <c r="M212" s="8" t="str">
        <f t="shared" si="43"/>
        <v/>
      </c>
      <c r="N212" s="7" t="str">
        <f t="shared" si="44"/>
        <v>No</v>
      </c>
      <c r="O212" s="8" t="str">
        <f t="shared" si="45"/>
        <v/>
      </c>
      <c r="P212" s="7" t="str">
        <f t="shared" si="46"/>
        <v>Yes</v>
      </c>
      <c r="Q212" s="8">
        <f t="shared" si="47"/>
        <v>0</v>
      </c>
    </row>
    <row r="213" spans="1:17" hidden="1" x14ac:dyDescent="0.25">
      <c r="A213" t="s">
        <v>168</v>
      </c>
      <c r="B213" s="28">
        <v>87</v>
      </c>
      <c r="C213" t="s">
        <v>168</v>
      </c>
      <c r="D213" s="28">
        <v>87</v>
      </c>
      <c r="E213" t="s">
        <v>168</v>
      </c>
      <c r="F213" s="7" t="str">
        <f t="shared" si="36"/>
        <v>No</v>
      </c>
      <c r="G213" s="8" t="str">
        <f t="shared" si="37"/>
        <v/>
      </c>
      <c r="H213" s="8" t="str">
        <f t="shared" si="38"/>
        <v>No</v>
      </c>
      <c r="I213" s="8" t="str">
        <f t="shared" si="39"/>
        <v/>
      </c>
      <c r="J213" s="8" t="str">
        <f t="shared" si="40"/>
        <v>Yes</v>
      </c>
      <c r="K213" s="8">
        <f t="shared" si="41"/>
        <v>0</v>
      </c>
      <c r="L213" s="8" t="str">
        <f t="shared" si="42"/>
        <v>No</v>
      </c>
      <c r="M213" s="8" t="str">
        <f t="shared" si="43"/>
        <v/>
      </c>
      <c r="N213" s="7" t="str">
        <f t="shared" si="44"/>
        <v>No</v>
      </c>
      <c r="O213" s="8" t="str">
        <f t="shared" si="45"/>
        <v/>
      </c>
      <c r="P213" s="7" t="str">
        <f t="shared" si="46"/>
        <v>Yes</v>
      </c>
      <c r="Q213" s="8">
        <f t="shared" si="47"/>
        <v>0</v>
      </c>
    </row>
    <row r="214" spans="1:17" hidden="1" x14ac:dyDescent="0.25">
      <c r="A214" t="s">
        <v>221</v>
      </c>
      <c r="B214" s="28">
        <v>128</v>
      </c>
      <c r="C214" t="s">
        <v>221</v>
      </c>
      <c r="D214" s="28">
        <v>128</v>
      </c>
      <c r="E214" t="s">
        <v>221</v>
      </c>
      <c r="F214" s="7" t="str">
        <f t="shared" si="36"/>
        <v>No</v>
      </c>
      <c r="G214" s="8" t="str">
        <f t="shared" si="37"/>
        <v/>
      </c>
      <c r="H214" s="8" t="str">
        <f t="shared" si="38"/>
        <v>No</v>
      </c>
      <c r="I214" s="8" t="str">
        <f t="shared" si="39"/>
        <v/>
      </c>
      <c r="J214" s="8" t="str">
        <f t="shared" si="40"/>
        <v>Yes</v>
      </c>
      <c r="K214" s="8">
        <f t="shared" si="41"/>
        <v>0</v>
      </c>
      <c r="L214" s="8" t="str">
        <f t="shared" si="42"/>
        <v>No</v>
      </c>
      <c r="M214" s="8" t="str">
        <f t="shared" si="43"/>
        <v/>
      </c>
      <c r="N214" s="7" t="str">
        <f t="shared" si="44"/>
        <v>No</v>
      </c>
      <c r="O214" s="8" t="str">
        <f t="shared" si="45"/>
        <v/>
      </c>
      <c r="P214" s="7" t="str">
        <f t="shared" si="46"/>
        <v>Yes</v>
      </c>
      <c r="Q214" s="8">
        <f t="shared" si="47"/>
        <v>0</v>
      </c>
    </row>
    <row r="215" spans="1:17" hidden="1" x14ac:dyDescent="0.25">
      <c r="A215" t="s">
        <v>248</v>
      </c>
      <c r="B215" s="28">
        <v>47</v>
      </c>
      <c r="C215" t="s">
        <v>248</v>
      </c>
      <c r="D215" s="28">
        <v>47</v>
      </c>
      <c r="E215" t="s">
        <v>248</v>
      </c>
      <c r="F215" s="7" t="str">
        <f t="shared" si="36"/>
        <v>No</v>
      </c>
      <c r="G215" s="8" t="str">
        <f t="shared" si="37"/>
        <v/>
      </c>
      <c r="H215" s="8" t="str">
        <f t="shared" si="38"/>
        <v>No</v>
      </c>
      <c r="I215" s="8" t="str">
        <f t="shared" si="39"/>
        <v/>
      </c>
      <c r="J215" s="8" t="str">
        <f t="shared" si="40"/>
        <v>Yes</v>
      </c>
      <c r="K215" s="8">
        <f t="shared" si="41"/>
        <v>0</v>
      </c>
      <c r="L215" s="8" t="str">
        <f t="shared" si="42"/>
        <v>No</v>
      </c>
      <c r="M215" s="8" t="str">
        <f t="shared" si="43"/>
        <v/>
      </c>
      <c r="N215" s="7" t="str">
        <f t="shared" si="44"/>
        <v>No</v>
      </c>
      <c r="O215" s="8" t="str">
        <f t="shared" si="45"/>
        <v/>
      </c>
      <c r="P215" s="7" t="str">
        <f t="shared" si="46"/>
        <v>Yes</v>
      </c>
      <c r="Q215" s="8">
        <f t="shared" si="47"/>
        <v>0</v>
      </c>
    </row>
    <row r="216" spans="1:17" hidden="1" x14ac:dyDescent="0.25">
      <c r="A216" t="s">
        <v>280</v>
      </c>
      <c r="B216" s="28">
        <v>1</v>
      </c>
      <c r="C216" t="s">
        <v>280</v>
      </c>
      <c r="D216" s="28">
        <v>1</v>
      </c>
      <c r="E216" t="s">
        <v>280</v>
      </c>
      <c r="F216" s="7" t="str">
        <f t="shared" si="36"/>
        <v>No</v>
      </c>
      <c r="G216" s="8" t="str">
        <f t="shared" si="37"/>
        <v/>
      </c>
      <c r="H216" s="8" t="str">
        <f t="shared" si="38"/>
        <v>No</v>
      </c>
      <c r="I216" s="8" t="str">
        <f t="shared" si="39"/>
        <v/>
      </c>
      <c r="J216" s="8" t="str">
        <f t="shared" si="40"/>
        <v>Yes</v>
      </c>
      <c r="K216" s="8">
        <f t="shared" si="41"/>
        <v>0</v>
      </c>
      <c r="L216" s="8" t="str">
        <f t="shared" si="42"/>
        <v>No</v>
      </c>
      <c r="M216" s="8" t="str">
        <f t="shared" si="43"/>
        <v/>
      </c>
      <c r="N216" s="7" t="str">
        <f t="shared" si="44"/>
        <v>No</v>
      </c>
      <c r="O216" s="8" t="str">
        <f t="shared" si="45"/>
        <v/>
      </c>
      <c r="P216" s="7" t="str">
        <f t="shared" si="46"/>
        <v>Yes</v>
      </c>
      <c r="Q216" s="8">
        <f t="shared" si="47"/>
        <v>0</v>
      </c>
    </row>
    <row r="217" spans="1:17" hidden="1" x14ac:dyDescent="0.25">
      <c r="A217" t="s">
        <v>163</v>
      </c>
      <c r="B217" s="28">
        <v>88</v>
      </c>
      <c r="C217" t="s">
        <v>163</v>
      </c>
      <c r="D217" s="28">
        <v>88</v>
      </c>
      <c r="E217" t="s">
        <v>163</v>
      </c>
      <c r="F217" s="7" t="str">
        <f t="shared" si="36"/>
        <v>No</v>
      </c>
      <c r="G217" s="8" t="str">
        <f t="shared" si="37"/>
        <v/>
      </c>
      <c r="H217" s="8" t="str">
        <f t="shared" si="38"/>
        <v>No</v>
      </c>
      <c r="I217" s="8" t="str">
        <f t="shared" si="39"/>
        <v/>
      </c>
      <c r="J217" s="8" t="str">
        <f t="shared" si="40"/>
        <v>Yes</v>
      </c>
      <c r="K217" s="8">
        <f t="shared" si="41"/>
        <v>0</v>
      </c>
      <c r="L217" s="8" t="str">
        <f t="shared" si="42"/>
        <v>No</v>
      </c>
      <c r="M217" s="8" t="str">
        <f t="shared" si="43"/>
        <v/>
      </c>
      <c r="N217" s="7" t="str">
        <f t="shared" si="44"/>
        <v>No</v>
      </c>
      <c r="O217" s="8" t="str">
        <f t="shared" si="45"/>
        <v/>
      </c>
      <c r="P217" s="7" t="str">
        <f t="shared" si="46"/>
        <v>Yes</v>
      </c>
      <c r="Q217" s="8">
        <f t="shared" si="47"/>
        <v>0</v>
      </c>
    </row>
    <row r="218" spans="1:17" hidden="1" x14ac:dyDescent="0.25">
      <c r="A218" t="s">
        <v>59</v>
      </c>
      <c r="B218" s="28">
        <v>83</v>
      </c>
      <c r="C218" t="s">
        <v>59</v>
      </c>
      <c r="D218" s="28">
        <v>83</v>
      </c>
      <c r="E218" t="s">
        <v>59</v>
      </c>
      <c r="F218" s="7" t="str">
        <f t="shared" si="36"/>
        <v>No</v>
      </c>
      <c r="G218" s="8" t="str">
        <f t="shared" si="37"/>
        <v/>
      </c>
      <c r="H218" s="8" t="str">
        <f t="shared" si="38"/>
        <v>No</v>
      </c>
      <c r="I218" s="8" t="str">
        <f t="shared" si="39"/>
        <v/>
      </c>
      <c r="J218" s="8" t="str">
        <f t="shared" si="40"/>
        <v>Yes</v>
      </c>
      <c r="K218" s="8">
        <f t="shared" si="41"/>
        <v>0</v>
      </c>
      <c r="L218" s="8" t="str">
        <f t="shared" si="42"/>
        <v>No</v>
      </c>
      <c r="M218" s="8" t="str">
        <f t="shared" si="43"/>
        <v/>
      </c>
      <c r="N218" s="7" t="str">
        <f t="shared" si="44"/>
        <v>No</v>
      </c>
      <c r="O218" s="8" t="str">
        <f t="shared" si="45"/>
        <v/>
      </c>
      <c r="P218" s="7" t="str">
        <f t="shared" si="46"/>
        <v>Yes</v>
      </c>
      <c r="Q218" s="8">
        <f t="shared" si="47"/>
        <v>0</v>
      </c>
    </row>
    <row r="219" spans="1:17" hidden="1" x14ac:dyDescent="0.25">
      <c r="A219" t="s">
        <v>302</v>
      </c>
      <c r="B219" s="28">
        <v>-1</v>
      </c>
      <c r="C219" t="s">
        <v>302</v>
      </c>
      <c r="D219" s="28">
        <v>-1</v>
      </c>
      <c r="E219" t="s">
        <v>302</v>
      </c>
      <c r="F219" s="7" t="str">
        <f t="shared" si="36"/>
        <v>No</v>
      </c>
      <c r="G219" s="8" t="str">
        <f t="shared" si="37"/>
        <v/>
      </c>
      <c r="H219" s="8" t="str">
        <f t="shared" si="38"/>
        <v>No</v>
      </c>
      <c r="I219" s="8" t="str">
        <f t="shared" si="39"/>
        <v/>
      </c>
      <c r="J219" s="8" t="str">
        <f t="shared" si="40"/>
        <v>Yes</v>
      </c>
      <c r="K219" s="8">
        <f t="shared" si="41"/>
        <v>0</v>
      </c>
      <c r="L219" s="8" t="str">
        <f t="shared" si="42"/>
        <v>No</v>
      </c>
      <c r="M219" s="8" t="str">
        <f t="shared" si="43"/>
        <v/>
      </c>
      <c r="N219" s="7" t="str">
        <f t="shared" si="44"/>
        <v>No</v>
      </c>
      <c r="O219" s="8" t="str">
        <f t="shared" si="45"/>
        <v/>
      </c>
      <c r="P219" s="7" t="str">
        <f t="shared" si="46"/>
        <v>Yes</v>
      </c>
      <c r="Q219" s="8">
        <f t="shared" si="47"/>
        <v>0</v>
      </c>
    </row>
    <row r="220" spans="1:17" hidden="1" x14ac:dyDescent="0.25">
      <c r="A220" t="s">
        <v>138</v>
      </c>
      <c r="B220" s="28">
        <v>214</v>
      </c>
      <c r="C220" t="s">
        <v>138</v>
      </c>
      <c r="D220" s="28">
        <v>214</v>
      </c>
      <c r="E220" t="s">
        <v>138</v>
      </c>
      <c r="F220" s="7" t="str">
        <f t="shared" si="36"/>
        <v>No</v>
      </c>
      <c r="G220" s="8" t="str">
        <f t="shared" si="37"/>
        <v/>
      </c>
      <c r="H220" s="8" t="str">
        <f t="shared" si="38"/>
        <v>No</v>
      </c>
      <c r="I220" s="8" t="str">
        <f t="shared" si="39"/>
        <v/>
      </c>
      <c r="J220" s="8" t="str">
        <f t="shared" si="40"/>
        <v>Yes</v>
      </c>
      <c r="K220" s="8">
        <f t="shared" si="41"/>
        <v>0</v>
      </c>
      <c r="L220" s="8" t="str">
        <f t="shared" si="42"/>
        <v>No</v>
      </c>
      <c r="M220" s="8" t="str">
        <f t="shared" si="43"/>
        <v/>
      </c>
      <c r="N220" s="7" t="str">
        <f t="shared" si="44"/>
        <v>No</v>
      </c>
      <c r="O220" s="8" t="str">
        <f t="shared" si="45"/>
        <v/>
      </c>
      <c r="P220" s="7" t="str">
        <f t="shared" si="46"/>
        <v>Yes</v>
      </c>
      <c r="Q220" s="8">
        <f t="shared" si="47"/>
        <v>0</v>
      </c>
    </row>
    <row r="221" spans="1:17" hidden="1" x14ac:dyDescent="0.25">
      <c r="A221" t="s">
        <v>64</v>
      </c>
      <c r="B221" s="28">
        <v>12</v>
      </c>
      <c r="C221" t="s">
        <v>64</v>
      </c>
      <c r="D221" s="28">
        <v>12</v>
      </c>
      <c r="E221" t="s">
        <v>64</v>
      </c>
      <c r="F221" s="7" t="str">
        <f t="shared" si="36"/>
        <v>No</v>
      </c>
      <c r="G221" s="8" t="str">
        <f t="shared" si="37"/>
        <v/>
      </c>
      <c r="H221" s="8" t="str">
        <f t="shared" si="38"/>
        <v>No</v>
      </c>
      <c r="I221" s="8" t="str">
        <f t="shared" si="39"/>
        <v/>
      </c>
      <c r="J221" s="8" t="str">
        <f t="shared" si="40"/>
        <v>Yes</v>
      </c>
      <c r="K221" s="8">
        <f t="shared" si="41"/>
        <v>0</v>
      </c>
      <c r="L221" s="8" t="str">
        <f t="shared" si="42"/>
        <v>No</v>
      </c>
      <c r="M221" s="8" t="str">
        <f t="shared" si="43"/>
        <v/>
      </c>
      <c r="N221" s="7" t="str">
        <f t="shared" si="44"/>
        <v>No</v>
      </c>
      <c r="O221" s="8" t="str">
        <f t="shared" si="45"/>
        <v/>
      </c>
      <c r="P221" s="7" t="str">
        <f t="shared" si="46"/>
        <v>Yes</v>
      </c>
      <c r="Q221" s="8">
        <f t="shared" si="47"/>
        <v>0</v>
      </c>
    </row>
    <row r="222" spans="1:17" hidden="1" x14ac:dyDescent="0.25">
      <c r="A222" t="s">
        <v>289</v>
      </c>
      <c r="B222" s="28">
        <v>7</v>
      </c>
      <c r="C222" t="s">
        <v>289</v>
      </c>
      <c r="D222" s="28">
        <v>7</v>
      </c>
      <c r="E222" t="s">
        <v>289</v>
      </c>
      <c r="F222" s="7" t="str">
        <f t="shared" si="36"/>
        <v>No</v>
      </c>
      <c r="G222" s="8" t="str">
        <f t="shared" si="37"/>
        <v/>
      </c>
      <c r="H222" s="8" t="str">
        <f t="shared" si="38"/>
        <v>No</v>
      </c>
      <c r="I222" s="8" t="str">
        <f t="shared" si="39"/>
        <v/>
      </c>
      <c r="J222" s="8" t="str">
        <f t="shared" si="40"/>
        <v>Yes</v>
      </c>
      <c r="K222" s="8">
        <f t="shared" si="41"/>
        <v>0</v>
      </c>
      <c r="L222" s="8" t="str">
        <f t="shared" si="42"/>
        <v>No</v>
      </c>
      <c r="M222" s="8" t="str">
        <f t="shared" si="43"/>
        <v/>
      </c>
      <c r="N222" s="7" t="str">
        <f t="shared" si="44"/>
        <v>No</v>
      </c>
      <c r="O222" s="8" t="str">
        <f t="shared" si="45"/>
        <v/>
      </c>
      <c r="P222" s="7" t="str">
        <f t="shared" si="46"/>
        <v>Yes</v>
      </c>
      <c r="Q222" s="8">
        <f t="shared" si="47"/>
        <v>0</v>
      </c>
    </row>
    <row r="223" spans="1:17" hidden="1" x14ac:dyDescent="0.25">
      <c r="A223" t="s">
        <v>278</v>
      </c>
      <c r="B223" s="28">
        <v>43</v>
      </c>
      <c r="C223" t="s">
        <v>278</v>
      </c>
      <c r="D223" s="28">
        <v>43</v>
      </c>
      <c r="E223" t="s">
        <v>278</v>
      </c>
      <c r="F223" s="7" t="str">
        <f t="shared" si="36"/>
        <v>No</v>
      </c>
      <c r="G223" s="8" t="str">
        <f t="shared" si="37"/>
        <v/>
      </c>
      <c r="H223" s="8" t="str">
        <f t="shared" si="38"/>
        <v>No</v>
      </c>
      <c r="I223" s="8" t="str">
        <f t="shared" si="39"/>
        <v/>
      </c>
      <c r="J223" s="8" t="str">
        <f t="shared" si="40"/>
        <v>Yes</v>
      </c>
      <c r="K223" s="8">
        <f t="shared" si="41"/>
        <v>0</v>
      </c>
      <c r="L223" s="8" t="str">
        <f t="shared" si="42"/>
        <v>No</v>
      </c>
      <c r="M223" s="8" t="str">
        <f t="shared" si="43"/>
        <v/>
      </c>
      <c r="N223" s="7" t="str">
        <f t="shared" si="44"/>
        <v>No</v>
      </c>
      <c r="O223" s="8" t="str">
        <f t="shared" si="45"/>
        <v/>
      </c>
      <c r="P223" s="7" t="str">
        <f t="shared" si="46"/>
        <v>Yes</v>
      </c>
      <c r="Q223" s="8">
        <f t="shared" si="47"/>
        <v>0</v>
      </c>
    </row>
    <row r="224" spans="1:17" hidden="1" x14ac:dyDescent="0.25">
      <c r="A224" t="s">
        <v>256</v>
      </c>
      <c r="B224" s="28">
        <v>-1</v>
      </c>
      <c r="C224" t="s">
        <v>256</v>
      </c>
      <c r="D224" s="28">
        <v>-1</v>
      </c>
      <c r="E224" t="s">
        <v>256</v>
      </c>
      <c r="F224" s="7" t="str">
        <f t="shared" si="36"/>
        <v>No</v>
      </c>
      <c r="G224" s="8" t="str">
        <f t="shared" si="37"/>
        <v/>
      </c>
      <c r="H224" s="8" t="str">
        <f t="shared" si="38"/>
        <v>No</v>
      </c>
      <c r="I224" s="8" t="str">
        <f t="shared" si="39"/>
        <v/>
      </c>
      <c r="J224" s="8" t="str">
        <f t="shared" si="40"/>
        <v>Yes</v>
      </c>
      <c r="K224" s="8">
        <f t="shared" si="41"/>
        <v>0</v>
      </c>
      <c r="L224" s="8" t="str">
        <f t="shared" si="42"/>
        <v>No</v>
      </c>
      <c r="M224" s="8" t="str">
        <f t="shared" si="43"/>
        <v/>
      </c>
      <c r="N224" s="7" t="str">
        <f t="shared" si="44"/>
        <v>No</v>
      </c>
      <c r="O224" s="8" t="str">
        <f t="shared" si="45"/>
        <v/>
      </c>
      <c r="P224" s="7" t="str">
        <f t="shared" si="46"/>
        <v>Yes</v>
      </c>
      <c r="Q224" s="8">
        <f t="shared" si="47"/>
        <v>0</v>
      </c>
    </row>
    <row r="225" spans="1:17" hidden="1" x14ac:dyDescent="0.25">
      <c r="A225" t="s">
        <v>227</v>
      </c>
      <c r="B225" s="28">
        <v>179</v>
      </c>
      <c r="C225" t="s">
        <v>227</v>
      </c>
      <c r="D225" s="28">
        <v>179</v>
      </c>
      <c r="E225" t="s">
        <v>227</v>
      </c>
      <c r="F225" s="7" t="str">
        <f t="shared" si="36"/>
        <v>No</v>
      </c>
      <c r="G225" s="8" t="str">
        <f t="shared" si="37"/>
        <v/>
      </c>
      <c r="H225" s="8" t="str">
        <f t="shared" si="38"/>
        <v>No</v>
      </c>
      <c r="I225" s="8" t="str">
        <f t="shared" si="39"/>
        <v/>
      </c>
      <c r="J225" s="8" t="str">
        <f t="shared" si="40"/>
        <v>Yes</v>
      </c>
      <c r="K225" s="8">
        <f t="shared" si="41"/>
        <v>0</v>
      </c>
      <c r="L225" s="8" t="str">
        <f t="shared" si="42"/>
        <v>No</v>
      </c>
      <c r="M225" s="8" t="str">
        <f t="shared" si="43"/>
        <v/>
      </c>
      <c r="N225" s="7" t="str">
        <f t="shared" si="44"/>
        <v>No</v>
      </c>
      <c r="O225" s="8" t="str">
        <f t="shared" si="45"/>
        <v/>
      </c>
      <c r="P225" s="7" t="str">
        <f t="shared" si="46"/>
        <v>Yes</v>
      </c>
      <c r="Q225" s="8">
        <f t="shared" si="47"/>
        <v>0</v>
      </c>
    </row>
    <row r="226" spans="1:17" hidden="1" x14ac:dyDescent="0.25">
      <c r="A226" t="s">
        <v>292</v>
      </c>
      <c r="B226" s="28">
        <v>65</v>
      </c>
      <c r="C226" t="s">
        <v>292</v>
      </c>
      <c r="D226" s="28">
        <v>65</v>
      </c>
      <c r="E226" t="s">
        <v>292</v>
      </c>
      <c r="F226" s="7" t="str">
        <f t="shared" si="36"/>
        <v>No</v>
      </c>
      <c r="G226" s="8" t="str">
        <f t="shared" si="37"/>
        <v/>
      </c>
      <c r="H226" s="8" t="str">
        <f t="shared" si="38"/>
        <v>No</v>
      </c>
      <c r="I226" s="8" t="str">
        <f t="shared" si="39"/>
        <v/>
      </c>
      <c r="J226" s="8" t="str">
        <f t="shared" si="40"/>
        <v>Yes</v>
      </c>
      <c r="K226" s="8">
        <f t="shared" si="41"/>
        <v>0</v>
      </c>
      <c r="L226" s="8" t="str">
        <f t="shared" si="42"/>
        <v>No</v>
      </c>
      <c r="M226" s="8" t="str">
        <f t="shared" si="43"/>
        <v/>
      </c>
      <c r="N226" s="7" t="str">
        <f t="shared" si="44"/>
        <v>No</v>
      </c>
      <c r="O226" s="8" t="str">
        <f t="shared" si="45"/>
        <v/>
      </c>
      <c r="P226" s="7" t="str">
        <f t="shared" si="46"/>
        <v>Yes</v>
      </c>
      <c r="Q226" s="8">
        <f t="shared" si="47"/>
        <v>0</v>
      </c>
    </row>
    <row r="227" spans="1:17" hidden="1" x14ac:dyDescent="0.25">
      <c r="A227" t="s">
        <v>156</v>
      </c>
      <c r="B227" s="28">
        <v>9</v>
      </c>
      <c r="C227" t="s">
        <v>156</v>
      </c>
      <c r="D227" s="28">
        <v>9</v>
      </c>
      <c r="E227" t="s">
        <v>156</v>
      </c>
      <c r="F227" s="7" t="str">
        <f t="shared" si="36"/>
        <v>No</v>
      </c>
      <c r="G227" s="8" t="str">
        <f t="shared" si="37"/>
        <v/>
      </c>
      <c r="H227" s="8" t="str">
        <f t="shared" si="38"/>
        <v>No</v>
      </c>
      <c r="I227" s="8" t="str">
        <f t="shared" si="39"/>
        <v/>
      </c>
      <c r="J227" s="8" t="str">
        <f t="shared" si="40"/>
        <v>Yes</v>
      </c>
      <c r="K227" s="8">
        <f t="shared" si="41"/>
        <v>0</v>
      </c>
      <c r="L227" s="8" t="str">
        <f t="shared" si="42"/>
        <v>No</v>
      </c>
      <c r="M227" s="8" t="str">
        <f t="shared" si="43"/>
        <v/>
      </c>
      <c r="N227" s="7" t="str">
        <f t="shared" si="44"/>
        <v>No</v>
      </c>
      <c r="O227" s="8" t="str">
        <f t="shared" si="45"/>
        <v/>
      </c>
      <c r="P227" s="7" t="str">
        <f t="shared" si="46"/>
        <v>Yes</v>
      </c>
      <c r="Q227" s="8">
        <f t="shared" si="47"/>
        <v>0</v>
      </c>
    </row>
    <row r="228" spans="1:17" hidden="1" x14ac:dyDescent="0.25">
      <c r="A228" t="s">
        <v>215</v>
      </c>
      <c r="B228" s="28">
        <v>157</v>
      </c>
      <c r="C228" t="s">
        <v>215</v>
      </c>
      <c r="D228" s="28">
        <v>157</v>
      </c>
      <c r="E228" t="s">
        <v>215</v>
      </c>
      <c r="F228" s="7" t="str">
        <f t="shared" si="36"/>
        <v>No</v>
      </c>
      <c r="G228" s="8" t="str">
        <f t="shared" si="37"/>
        <v/>
      </c>
      <c r="H228" s="8" t="str">
        <f t="shared" si="38"/>
        <v>No</v>
      </c>
      <c r="I228" s="8" t="str">
        <f t="shared" si="39"/>
        <v/>
      </c>
      <c r="J228" s="8" t="str">
        <f t="shared" si="40"/>
        <v>Yes</v>
      </c>
      <c r="K228" s="8">
        <f t="shared" si="41"/>
        <v>0</v>
      </c>
      <c r="L228" s="8" t="str">
        <f t="shared" si="42"/>
        <v>No</v>
      </c>
      <c r="M228" s="8" t="str">
        <f t="shared" si="43"/>
        <v/>
      </c>
      <c r="N228" s="7" t="str">
        <f t="shared" si="44"/>
        <v>No</v>
      </c>
      <c r="O228" s="8" t="str">
        <f t="shared" si="45"/>
        <v/>
      </c>
      <c r="P228" s="7" t="str">
        <f t="shared" si="46"/>
        <v>Yes</v>
      </c>
      <c r="Q228" s="8">
        <f t="shared" si="47"/>
        <v>0</v>
      </c>
    </row>
    <row r="229" spans="1:17" hidden="1" x14ac:dyDescent="0.25">
      <c r="A229" t="s">
        <v>242</v>
      </c>
      <c r="B229" s="28">
        <v>76</v>
      </c>
      <c r="C229" t="s">
        <v>242</v>
      </c>
      <c r="D229" s="28">
        <v>76</v>
      </c>
      <c r="E229" t="s">
        <v>242</v>
      </c>
      <c r="F229" s="7" t="str">
        <f t="shared" si="36"/>
        <v>No</v>
      </c>
      <c r="G229" s="8" t="str">
        <f t="shared" si="37"/>
        <v/>
      </c>
      <c r="H229" s="8" t="str">
        <f t="shared" si="38"/>
        <v>No</v>
      </c>
      <c r="I229" s="8" t="str">
        <f t="shared" si="39"/>
        <v/>
      </c>
      <c r="J229" s="8" t="str">
        <f t="shared" si="40"/>
        <v>Yes</v>
      </c>
      <c r="K229" s="8">
        <f t="shared" si="41"/>
        <v>0</v>
      </c>
      <c r="L229" s="8" t="str">
        <f t="shared" si="42"/>
        <v>No</v>
      </c>
      <c r="M229" s="8" t="str">
        <f t="shared" si="43"/>
        <v/>
      </c>
      <c r="N229" s="7" t="str">
        <f t="shared" si="44"/>
        <v>No</v>
      </c>
      <c r="O229" s="8" t="str">
        <f t="shared" si="45"/>
        <v/>
      </c>
      <c r="P229" s="7" t="str">
        <f t="shared" si="46"/>
        <v>Yes</v>
      </c>
      <c r="Q229" s="8">
        <f t="shared" si="47"/>
        <v>0</v>
      </c>
    </row>
    <row r="230" spans="1:17" hidden="1" x14ac:dyDescent="0.25">
      <c r="A230" t="s">
        <v>309</v>
      </c>
      <c r="B230" s="28">
        <v>2</v>
      </c>
      <c r="C230" t="s">
        <v>309</v>
      </c>
      <c r="D230" s="28">
        <v>2</v>
      </c>
      <c r="E230" t="s">
        <v>309</v>
      </c>
      <c r="F230" s="7" t="str">
        <f t="shared" si="36"/>
        <v>No</v>
      </c>
      <c r="G230" s="8" t="str">
        <f t="shared" si="37"/>
        <v/>
      </c>
      <c r="H230" s="8" t="str">
        <f t="shared" si="38"/>
        <v>No</v>
      </c>
      <c r="I230" s="8" t="str">
        <f t="shared" si="39"/>
        <v/>
      </c>
      <c r="J230" s="8" t="str">
        <f t="shared" si="40"/>
        <v>Yes</v>
      </c>
      <c r="K230" s="8">
        <f t="shared" si="41"/>
        <v>0</v>
      </c>
      <c r="L230" s="8" t="str">
        <f t="shared" si="42"/>
        <v>No</v>
      </c>
      <c r="M230" s="8" t="str">
        <f t="shared" si="43"/>
        <v/>
      </c>
      <c r="N230" s="7" t="str">
        <f t="shared" si="44"/>
        <v>No</v>
      </c>
      <c r="O230" s="8" t="str">
        <f t="shared" si="45"/>
        <v/>
      </c>
      <c r="P230" s="7" t="str">
        <f t="shared" si="46"/>
        <v>Yes</v>
      </c>
      <c r="Q230" s="8">
        <f t="shared" si="47"/>
        <v>0</v>
      </c>
    </row>
    <row r="231" spans="1:17" hidden="1" x14ac:dyDescent="0.25">
      <c r="A231" t="s">
        <v>153</v>
      </c>
      <c r="B231" s="28">
        <v>4</v>
      </c>
      <c r="C231" t="s">
        <v>153</v>
      </c>
      <c r="D231" s="28">
        <v>4</v>
      </c>
      <c r="E231" t="s">
        <v>153</v>
      </c>
      <c r="F231" s="7" t="str">
        <f t="shared" si="36"/>
        <v>No</v>
      </c>
      <c r="G231" s="8" t="str">
        <f t="shared" si="37"/>
        <v/>
      </c>
      <c r="H231" s="8" t="str">
        <f t="shared" si="38"/>
        <v>No</v>
      </c>
      <c r="I231" s="8" t="str">
        <f t="shared" si="39"/>
        <v/>
      </c>
      <c r="J231" s="8" t="str">
        <f t="shared" si="40"/>
        <v>Yes</v>
      </c>
      <c r="K231" s="8">
        <f t="shared" si="41"/>
        <v>0</v>
      </c>
      <c r="L231" s="8" t="str">
        <f t="shared" si="42"/>
        <v>No</v>
      </c>
      <c r="M231" s="8" t="str">
        <f t="shared" si="43"/>
        <v/>
      </c>
      <c r="N231" s="7" t="str">
        <f t="shared" si="44"/>
        <v>No</v>
      </c>
      <c r="O231" s="8" t="str">
        <f t="shared" si="45"/>
        <v/>
      </c>
      <c r="P231" s="7" t="str">
        <f t="shared" si="46"/>
        <v>Yes</v>
      </c>
      <c r="Q231" s="8">
        <f t="shared" si="47"/>
        <v>0</v>
      </c>
    </row>
    <row r="232" spans="1:17" hidden="1" x14ac:dyDescent="0.25">
      <c r="A232" t="s">
        <v>88</v>
      </c>
      <c r="B232" s="28">
        <v>20</v>
      </c>
      <c r="C232" t="s">
        <v>88</v>
      </c>
      <c r="D232" s="28">
        <v>20</v>
      </c>
      <c r="E232" t="s">
        <v>88</v>
      </c>
      <c r="F232" s="7" t="str">
        <f t="shared" si="36"/>
        <v>No</v>
      </c>
      <c r="G232" s="8" t="str">
        <f t="shared" si="37"/>
        <v/>
      </c>
      <c r="H232" s="8" t="str">
        <f t="shared" si="38"/>
        <v>No</v>
      </c>
      <c r="I232" s="8" t="str">
        <f t="shared" si="39"/>
        <v/>
      </c>
      <c r="J232" s="8" t="str">
        <f t="shared" si="40"/>
        <v>Yes</v>
      </c>
      <c r="K232" s="8">
        <f t="shared" si="41"/>
        <v>0</v>
      </c>
      <c r="L232" s="8" t="str">
        <f t="shared" si="42"/>
        <v>No</v>
      </c>
      <c r="M232" s="8" t="str">
        <f t="shared" si="43"/>
        <v/>
      </c>
      <c r="N232" s="7" t="str">
        <f t="shared" si="44"/>
        <v>No</v>
      </c>
      <c r="O232" s="8" t="str">
        <f t="shared" si="45"/>
        <v/>
      </c>
      <c r="P232" s="7" t="str">
        <f t="shared" si="46"/>
        <v>Yes</v>
      </c>
      <c r="Q232" s="8">
        <f t="shared" si="47"/>
        <v>0</v>
      </c>
    </row>
    <row r="233" spans="1:17" hidden="1" x14ac:dyDescent="0.25">
      <c r="A233" t="s">
        <v>165</v>
      </c>
      <c r="B233" s="28">
        <v>45</v>
      </c>
      <c r="C233" t="s">
        <v>165</v>
      </c>
      <c r="D233" s="28">
        <v>45</v>
      </c>
      <c r="E233" t="s">
        <v>165</v>
      </c>
      <c r="F233" s="7" t="str">
        <f t="shared" si="36"/>
        <v>No</v>
      </c>
      <c r="G233" s="8" t="str">
        <f t="shared" si="37"/>
        <v/>
      </c>
      <c r="H233" s="8" t="str">
        <f t="shared" si="38"/>
        <v>No</v>
      </c>
      <c r="I233" s="8" t="str">
        <f t="shared" si="39"/>
        <v/>
      </c>
      <c r="J233" s="8" t="str">
        <f t="shared" si="40"/>
        <v>Yes</v>
      </c>
      <c r="K233" s="8">
        <f t="shared" si="41"/>
        <v>0</v>
      </c>
      <c r="L233" s="8" t="str">
        <f t="shared" si="42"/>
        <v>No</v>
      </c>
      <c r="M233" s="8" t="str">
        <f t="shared" si="43"/>
        <v/>
      </c>
      <c r="N233" s="7" t="str">
        <f t="shared" si="44"/>
        <v>No</v>
      </c>
      <c r="O233" s="8" t="str">
        <f t="shared" si="45"/>
        <v/>
      </c>
      <c r="P233" s="7" t="str">
        <f t="shared" si="46"/>
        <v>Yes</v>
      </c>
      <c r="Q233" s="8">
        <f t="shared" si="47"/>
        <v>0</v>
      </c>
    </row>
    <row r="234" spans="1:17" hidden="1" x14ac:dyDescent="0.25">
      <c r="A234" t="s">
        <v>179</v>
      </c>
      <c r="B234" s="28">
        <v>97</v>
      </c>
      <c r="C234" t="s">
        <v>179</v>
      </c>
      <c r="D234" s="28">
        <v>97</v>
      </c>
      <c r="E234" t="s">
        <v>179</v>
      </c>
      <c r="F234" s="7" t="str">
        <f t="shared" si="36"/>
        <v>No</v>
      </c>
      <c r="G234" s="8" t="str">
        <f t="shared" si="37"/>
        <v/>
      </c>
      <c r="H234" s="8" t="str">
        <f t="shared" si="38"/>
        <v>No</v>
      </c>
      <c r="I234" s="8" t="str">
        <f t="shared" si="39"/>
        <v/>
      </c>
      <c r="J234" s="8" t="str">
        <f t="shared" si="40"/>
        <v>Yes</v>
      </c>
      <c r="K234" s="8">
        <f t="shared" si="41"/>
        <v>0</v>
      </c>
      <c r="L234" s="8" t="str">
        <f t="shared" si="42"/>
        <v>No</v>
      </c>
      <c r="M234" s="8" t="str">
        <f t="shared" si="43"/>
        <v/>
      </c>
      <c r="N234" s="7" t="str">
        <f t="shared" si="44"/>
        <v>No</v>
      </c>
      <c r="O234" s="8" t="str">
        <f t="shared" si="45"/>
        <v/>
      </c>
      <c r="P234" s="7" t="str">
        <f t="shared" si="46"/>
        <v>Yes</v>
      </c>
      <c r="Q234" s="8">
        <f t="shared" si="47"/>
        <v>0</v>
      </c>
    </row>
    <row r="235" spans="1:17" hidden="1" x14ac:dyDescent="0.25">
      <c r="A235" t="s">
        <v>332</v>
      </c>
      <c r="B235" s="28">
        <v>97</v>
      </c>
      <c r="C235" t="s">
        <v>332</v>
      </c>
      <c r="D235" s="28">
        <v>97</v>
      </c>
      <c r="E235" t="s">
        <v>332</v>
      </c>
      <c r="F235" s="7" t="str">
        <f t="shared" si="36"/>
        <v>No</v>
      </c>
      <c r="G235" s="8" t="str">
        <f t="shared" si="37"/>
        <v/>
      </c>
      <c r="H235" s="8" t="str">
        <f t="shared" si="38"/>
        <v>No</v>
      </c>
      <c r="I235" s="8" t="str">
        <f t="shared" si="39"/>
        <v/>
      </c>
      <c r="J235" s="8" t="str">
        <f t="shared" si="40"/>
        <v>Yes</v>
      </c>
      <c r="K235" s="8">
        <f t="shared" si="41"/>
        <v>0</v>
      </c>
      <c r="L235" s="8" t="str">
        <f t="shared" si="42"/>
        <v>No</v>
      </c>
      <c r="M235" s="8" t="str">
        <f t="shared" si="43"/>
        <v/>
      </c>
      <c r="N235" s="7" t="str">
        <f t="shared" si="44"/>
        <v>No</v>
      </c>
      <c r="O235" s="8" t="str">
        <f t="shared" si="45"/>
        <v/>
      </c>
      <c r="P235" s="7" t="str">
        <f t="shared" si="46"/>
        <v>Yes</v>
      </c>
      <c r="Q235" s="8">
        <f t="shared" si="47"/>
        <v>0</v>
      </c>
    </row>
    <row r="236" spans="1:17" hidden="1" x14ac:dyDescent="0.25">
      <c r="A236" t="s">
        <v>244</v>
      </c>
      <c r="B236" s="28">
        <v>6</v>
      </c>
      <c r="C236" t="s">
        <v>244</v>
      </c>
      <c r="D236" s="28">
        <v>6</v>
      </c>
      <c r="E236" t="s">
        <v>244</v>
      </c>
      <c r="F236" s="7" t="str">
        <f t="shared" si="36"/>
        <v>No</v>
      </c>
      <c r="G236" s="8" t="str">
        <f t="shared" si="37"/>
        <v/>
      </c>
      <c r="H236" s="8" t="str">
        <f t="shared" si="38"/>
        <v>No</v>
      </c>
      <c r="I236" s="8" t="str">
        <f t="shared" si="39"/>
        <v/>
      </c>
      <c r="J236" s="8" t="str">
        <f t="shared" si="40"/>
        <v>Yes</v>
      </c>
      <c r="K236" s="8">
        <f t="shared" si="41"/>
        <v>0</v>
      </c>
      <c r="L236" s="8" t="str">
        <f t="shared" si="42"/>
        <v>No</v>
      </c>
      <c r="M236" s="8" t="str">
        <f t="shared" si="43"/>
        <v/>
      </c>
      <c r="N236" s="7" t="str">
        <f t="shared" si="44"/>
        <v>No</v>
      </c>
      <c r="O236" s="8" t="str">
        <f t="shared" si="45"/>
        <v/>
      </c>
      <c r="P236" s="7" t="str">
        <f t="shared" si="46"/>
        <v>Yes</v>
      </c>
      <c r="Q236" s="8">
        <f t="shared" si="47"/>
        <v>0</v>
      </c>
    </row>
    <row r="237" spans="1:17" hidden="1" x14ac:dyDescent="0.25">
      <c r="A237" t="s">
        <v>70</v>
      </c>
      <c r="B237" s="28">
        <v>74</v>
      </c>
      <c r="C237" t="s">
        <v>70</v>
      </c>
      <c r="D237" s="28">
        <v>74</v>
      </c>
      <c r="E237" t="s">
        <v>70</v>
      </c>
      <c r="F237" s="7" t="str">
        <f t="shared" si="36"/>
        <v>No</v>
      </c>
      <c r="G237" s="8" t="str">
        <f t="shared" si="37"/>
        <v/>
      </c>
      <c r="H237" s="8" t="str">
        <f t="shared" si="38"/>
        <v>No</v>
      </c>
      <c r="I237" s="8" t="str">
        <f t="shared" si="39"/>
        <v/>
      </c>
      <c r="J237" s="8" t="str">
        <f t="shared" si="40"/>
        <v>Yes</v>
      </c>
      <c r="K237" s="8">
        <f t="shared" si="41"/>
        <v>0</v>
      </c>
      <c r="L237" s="8" t="str">
        <f t="shared" si="42"/>
        <v>No</v>
      </c>
      <c r="M237" s="8" t="str">
        <f t="shared" si="43"/>
        <v/>
      </c>
      <c r="N237" s="7" t="str">
        <f t="shared" si="44"/>
        <v>No</v>
      </c>
      <c r="O237" s="8" t="str">
        <f t="shared" si="45"/>
        <v/>
      </c>
      <c r="P237" s="7" t="str">
        <f t="shared" si="46"/>
        <v>Yes</v>
      </c>
      <c r="Q237" s="8">
        <f t="shared" si="47"/>
        <v>0</v>
      </c>
    </row>
    <row r="238" spans="1:17" hidden="1" x14ac:dyDescent="0.25">
      <c r="A238" t="s">
        <v>62</v>
      </c>
      <c r="B238" s="28">
        <v>-1</v>
      </c>
      <c r="C238" t="s">
        <v>62</v>
      </c>
      <c r="D238" s="28">
        <v>-1</v>
      </c>
      <c r="E238" t="s">
        <v>62</v>
      </c>
      <c r="F238" s="7" t="str">
        <f t="shared" si="36"/>
        <v>No</v>
      </c>
      <c r="G238" s="8" t="str">
        <f t="shared" si="37"/>
        <v/>
      </c>
      <c r="H238" s="8" t="str">
        <f t="shared" si="38"/>
        <v>No</v>
      </c>
      <c r="I238" s="8" t="str">
        <f t="shared" si="39"/>
        <v/>
      </c>
      <c r="J238" s="8" t="str">
        <f t="shared" si="40"/>
        <v>Yes</v>
      </c>
      <c r="K238" s="8">
        <f t="shared" si="41"/>
        <v>0</v>
      </c>
      <c r="L238" s="8" t="str">
        <f t="shared" si="42"/>
        <v>No</v>
      </c>
      <c r="M238" s="8" t="str">
        <f t="shared" si="43"/>
        <v/>
      </c>
      <c r="N238" s="7" t="str">
        <f t="shared" si="44"/>
        <v>No</v>
      </c>
      <c r="O238" s="8" t="str">
        <f t="shared" si="45"/>
        <v/>
      </c>
      <c r="P238" s="7" t="str">
        <f t="shared" si="46"/>
        <v>Yes</v>
      </c>
      <c r="Q238" s="8">
        <f t="shared" si="47"/>
        <v>0</v>
      </c>
    </row>
    <row r="239" spans="1:17" hidden="1" x14ac:dyDescent="0.25">
      <c r="A239" t="s">
        <v>90</v>
      </c>
      <c r="B239" s="28">
        <v>-2</v>
      </c>
      <c r="C239" t="s">
        <v>90</v>
      </c>
      <c r="D239" s="28">
        <v>-2</v>
      </c>
      <c r="E239" t="s">
        <v>90</v>
      </c>
      <c r="F239" s="7" t="str">
        <f t="shared" si="36"/>
        <v>No</v>
      </c>
      <c r="G239" s="8" t="str">
        <f t="shared" si="37"/>
        <v/>
      </c>
      <c r="H239" s="8" t="str">
        <f t="shared" si="38"/>
        <v>No</v>
      </c>
      <c r="I239" s="8" t="str">
        <f t="shared" si="39"/>
        <v/>
      </c>
      <c r="J239" s="8" t="str">
        <f t="shared" si="40"/>
        <v>Yes</v>
      </c>
      <c r="K239" s="8">
        <f t="shared" si="41"/>
        <v>0</v>
      </c>
      <c r="L239" s="8" t="str">
        <f t="shared" si="42"/>
        <v>No</v>
      </c>
      <c r="M239" s="8" t="str">
        <f t="shared" si="43"/>
        <v/>
      </c>
      <c r="N239" s="7" t="str">
        <f t="shared" si="44"/>
        <v>No</v>
      </c>
      <c r="O239" s="8" t="str">
        <f t="shared" si="45"/>
        <v/>
      </c>
      <c r="P239" s="7" t="str">
        <f t="shared" si="46"/>
        <v>Yes</v>
      </c>
      <c r="Q239" s="8">
        <f t="shared" si="47"/>
        <v>0</v>
      </c>
    </row>
    <row r="240" spans="1:17" hidden="1" x14ac:dyDescent="0.25">
      <c r="A240" t="s">
        <v>134</v>
      </c>
      <c r="B240" s="28">
        <v>28</v>
      </c>
      <c r="C240" t="s">
        <v>134</v>
      </c>
      <c r="D240" s="28">
        <v>28</v>
      </c>
      <c r="E240" t="s">
        <v>134</v>
      </c>
      <c r="F240" s="7" t="str">
        <f t="shared" ref="F240:F298" si="48">IF(AND(C240&lt;&gt;"No",E240="No"),"Yes","No")</f>
        <v>No</v>
      </c>
      <c r="G240" s="8" t="str">
        <f t="shared" ref="G240:G298" si="49">IF(F240="Yes",B240*-1,"")</f>
        <v/>
      </c>
      <c r="H240" s="8" t="str">
        <f t="shared" ref="H240:H298" si="50">IF(AND(E240&lt;&gt;"No",C240="No"),"Yes","No")</f>
        <v>No</v>
      </c>
      <c r="I240" s="8" t="str">
        <f t="shared" ref="I240:I298" si="51">IF(H240="Yes",D240,"")</f>
        <v/>
      </c>
      <c r="J240" s="8" t="str">
        <f t="shared" ref="J240:J298" si="52">IF(AND(F240="No",H240="No"),"Yes","No")</f>
        <v>Yes</v>
      </c>
      <c r="K240" s="8">
        <f t="shared" ref="K240:K298" si="53">IF(J240="Yes",D240-B240,"")</f>
        <v>0</v>
      </c>
      <c r="L240" s="8" t="str">
        <f t="shared" ref="L240:L298" si="54">IF(AND(J240="Yes",K240&lt;0),"Yes","No")</f>
        <v>No</v>
      </c>
      <c r="M240" s="8" t="str">
        <f t="shared" ref="M240:M298" si="55">IF(AND(J240="Yes",K240&lt;0),K240,"")</f>
        <v/>
      </c>
      <c r="N240" s="7" t="str">
        <f t="shared" ref="N240:N298" si="56">IF(AND(J240="Yes",K240&gt;0),"Yes","No")</f>
        <v>No</v>
      </c>
      <c r="O240" s="8" t="str">
        <f t="shared" ref="O240:O298" si="57">IF(AND(J240="Yes",K240&gt;0),K240,"")</f>
        <v/>
      </c>
      <c r="P240" s="7" t="str">
        <f t="shared" ref="P240:P298" si="58">IF(AND(J240="Yes",K240=0),"Yes","No")</f>
        <v>Yes</v>
      </c>
      <c r="Q240" s="8">
        <f t="shared" ref="Q240:Q298" si="59">IF(P240="Yes",K240,"")</f>
        <v>0</v>
      </c>
    </row>
    <row r="241" spans="1:17" hidden="1" x14ac:dyDescent="0.25">
      <c r="A241" t="s">
        <v>107</v>
      </c>
      <c r="B241" s="28">
        <v>21</v>
      </c>
      <c r="C241" t="s">
        <v>107</v>
      </c>
      <c r="D241" s="28">
        <v>21</v>
      </c>
      <c r="E241" t="s">
        <v>107</v>
      </c>
      <c r="F241" s="7" t="str">
        <f t="shared" si="48"/>
        <v>No</v>
      </c>
      <c r="G241" s="8" t="str">
        <f t="shared" si="49"/>
        <v/>
      </c>
      <c r="H241" s="8" t="str">
        <f t="shared" si="50"/>
        <v>No</v>
      </c>
      <c r="I241" s="8" t="str">
        <f t="shared" si="51"/>
        <v/>
      </c>
      <c r="J241" s="8" t="str">
        <f t="shared" si="52"/>
        <v>Yes</v>
      </c>
      <c r="K241" s="8">
        <f t="shared" si="53"/>
        <v>0</v>
      </c>
      <c r="L241" s="8" t="str">
        <f t="shared" si="54"/>
        <v>No</v>
      </c>
      <c r="M241" s="8" t="str">
        <f t="shared" si="55"/>
        <v/>
      </c>
      <c r="N241" s="7" t="str">
        <f t="shared" si="56"/>
        <v>No</v>
      </c>
      <c r="O241" s="8" t="str">
        <f t="shared" si="57"/>
        <v/>
      </c>
      <c r="P241" s="7" t="str">
        <f t="shared" si="58"/>
        <v>Yes</v>
      </c>
      <c r="Q241" s="8">
        <f t="shared" si="59"/>
        <v>0</v>
      </c>
    </row>
    <row r="242" spans="1:17" hidden="1" x14ac:dyDescent="0.25">
      <c r="A242" t="s">
        <v>69</v>
      </c>
      <c r="B242" s="28">
        <v>75</v>
      </c>
      <c r="C242" t="s">
        <v>69</v>
      </c>
      <c r="D242" s="28">
        <v>75</v>
      </c>
      <c r="E242" t="s">
        <v>69</v>
      </c>
      <c r="F242" s="7" t="str">
        <f t="shared" si="48"/>
        <v>No</v>
      </c>
      <c r="G242" s="8" t="str">
        <f t="shared" si="49"/>
        <v/>
      </c>
      <c r="H242" s="8" t="str">
        <f t="shared" si="50"/>
        <v>No</v>
      </c>
      <c r="I242" s="8" t="str">
        <f t="shared" si="51"/>
        <v/>
      </c>
      <c r="J242" s="8" t="str">
        <f t="shared" si="52"/>
        <v>Yes</v>
      </c>
      <c r="K242" s="8">
        <f t="shared" si="53"/>
        <v>0</v>
      </c>
      <c r="L242" s="8" t="str">
        <f t="shared" si="54"/>
        <v>No</v>
      </c>
      <c r="M242" s="8" t="str">
        <f t="shared" si="55"/>
        <v/>
      </c>
      <c r="N242" s="7" t="str">
        <f t="shared" si="56"/>
        <v>No</v>
      </c>
      <c r="O242" s="8" t="str">
        <f t="shared" si="57"/>
        <v/>
      </c>
      <c r="P242" s="7" t="str">
        <f t="shared" si="58"/>
        <v>Yes</v>
      </c>
      <c r="Q242" s="8">
        <f t="shared" si="59"/>
        <v>0</v>
      </c>
    </row>
    <row r="243" spans="1:17" hidden="1" x14ac:dyDescent="0.25">
      <c r="A243" t="s">
        <v>276</v>
      </c>
      <c r="B243" s="28">
        <v>73</v>
      </c>
      <c r="C243" t="s">
        <v>276</v>
      </c>
      <c r="D243" s="28">
        <v>73</v>
      </c>
      <c r="E243" t="s">
        <v>276</v>
      </c>
      <c r="F243" s="7" t="str">
        <f t="shared" si="48"/>
        <v>No</v>
      </c>
      <c r="G243" s="8" t="str">
        <f t="shared" si="49"/>
        <v/>
      </c>
      <c r="H243" s="8" t="str">
        <f t="shared" si="50"/>
        <v>No</v>
      </c>
      <c r="I243" s="8" t="str">
        <f t="shared" si="51"/>
        <v/>
      </c>
      <c r="J243" s="8" t="str">
        <f t="shared" si="52"/>
        <v>Yes</v>
      </c>
      <c r="K243" s="8">
        <f t="shared" si="53"/>
        <v>0</v>
      </c>
      <c r="L243" s="8" t="str">
        <f t="shared" si="54"/>
        <v>No</v>
      </c>
      <c r="M243" s="8" t="str">
        <f t="shared" si="55"/>
        <v/>
      </c>
      <c r="N243" s="7" t="str">
        <f t="shared" si="56"/>
        <v>No</v>
      </c>
      <c r="O243" s="8" t="str">
        <f t="shared" si="57"/>
        <v/>
      </c>
      <c r="P243" s="7" t="str">
        <f t="shared" si="58"/>
        <v>Yes</v>
      </c>
      <c r="Q243" s="8">
        <f t="shared" si="59"/>
        <v>0</v>
      </c>
    </row>
    <row r="244" spans="1:17" hidden="1" x14ac:dyDescent="0.25">
      <c r="A244" t="s">
        <v>330</v>
      </c>
      <c r="B244" s="28">
        <v>61</v>
      </c>
      <c r="C244" t="s">
        <v>330</v>
      </c>
      <c r="D244" s="28">
        <v>61</v>
      </c>
      <c r="E244" t="s">
        <v>330</v>
      </c>
      <c r="F244" s="7" t="str">
        <f t="shared" si="48"/>
        <v>No</v>
      </c>
      <c r="G244" s="8" t="str">
        <f t="shared" si="49"/>
        <v/>
      </c>
      <c r="H244" s="8" t="str">
        <f t="shared" si="50"/>
        <v>No</v>
      </c>
      <c r="I244" s="8" t="str">
        <f t="shared" si="51"/>
        <v/>
      </c>
      <c r="J244" s="8" t="str">
        <f t="shared" si="52"/>
        <v>Yes</v>
      </c>
      <c r="K244" s="8">
        <f t="shared" si="53"/>
        <v>0</v>
      </c>
      <c r="L244" s="8" t="str">
        <f t="shared" si="54"/>
        <v>No</v>
      </c>
      <c r="M244" s="8" t="str">
        <f t="shared" si="55"/>
        <v/>
      </c>
      <c r="N244" s="7" t="str">
        <f t="shared" si="56"/>
        <v>No</v>
      </c>
      <c r="O244" s="8" t="str">
        <f t="shared" si="57"/>
        <v/>
      </c>
      <c r="P244" s="7" t="str">
        <f t="shared" si="58"/>
        <v>Yes</v>
      </c>
      <c r="Q244" s="8">
        <f t="shared" si="59"/>
        <v>0</v>
      </c>
    </row>
    <row r="245" spans="1:17" hidden="1" x14ac:dyDescent="0.25">
      <c r="A245" t="s">
        <v>335</v>
      </c>
      <c r="B245" s="28">
        <v>90</v>
      </c>
      <c r="C245" t="s">
        <v>335</v>
      </c>
      <c r="D245" s="28">
        <v>90</v>
      </c>
      <c r="E245" t="s">
        <v>335</v>
      </c>
      <c r="F245" s="7" t="str">
        <f t="shared" si="48"/>
        <v>No</v>
      </c>
      <c r="G245" s="8" t="str">
        <f t="shared" si="49"/>
        <v/>
      </c>
      <c r="H245" s="8" t="str">
        <f t="shared" si="50"/>
        <v>No</v>
      </c>
      <c r="I245" s="8" t="str">
        <f t="shared" si="51"/>
        <v/>
      </c>
      <c r="J245" s="8" t="str">
        <f t="shared" si="52"/>
        <v>Yes</v>
      </c>
      <c r="K245" s="8">
        <f t="shared" si="53"/>
        <v>0</v>
      </c>
      <c r="L245" s="8" t="str">
        <f t="shared" si="54"/>
        <v>No</v>
      </c>
      <c r="M245" s="8" t="str">
        <f t="shared" si="55"/>
        <v/>
      </c>
      <c r="N245" s="7" t="str">
        <f t="shared" si="56"/>
        <v>No</v>
      </c>
      <c r="O245" s="8" t="str">
        <f t="shared" si="57"/>
        <v/>
      </c>
      <c r="P245" s="7" t="str">
        <f t="shared" si="58"/>
        <v>Yes</v>
      </c>
      <c r="Q245" s="8">
        <f t="shared" si="59"/>
        <v>0</v>
      </c>
    </row>
    <row r="246" spans="1:17" hidden="1" x14ac:dyDescent="0.25">
      <c r="A246" t="s">
        <v>194</v>
      </c>
      <c r="B246" s="28">
        <v>47</v>
      </c>
      <c r="C246" t="s">
        <v>194</v>
      </c>
      <c r="D246" s="28">
        <v>47</v>
      </c>
      <c r="E246" t="s">
        <v>194</v>
      </c>
      <c r="F246" s="7" t="str">
        <f t="shared" si="48"/>
        <v>No</v>
      </c>
      <c r="G246" s="8" t="str">
        <f t="shared" si="49"/>
        <v/>
      </c>
      <c r="H246" s="8" t="str">
        <f t="shared" si="50"/>
        <v>No</v>
      </c>
      <c r="I246" s="8" t="str">
        <f t="shared" si="51"/>
        <v/>
      </c>
      <c r="J246" s="8" t="str">
        <f t="shared" si="52"/>
        <v>Yes</v>
      </c>
      <c r="K246" s="8">
        <f t="shared" si="53"/>
        <v>0</v>
      </c>
      <c r="L246" s="8" t="str">
        <f t="shared" si="54"/>
        <v>No</v>
      </c>
      <c r="M246" s="8" t="str">
        <f t="shared" si="55"/>
        <v/>
      </c>
      <c r="N246" s="7" t="str">
        <f t="shared" si="56"/>
        <v>No</v>
      </c>
      <c r="O246" s="8" t="str">
        <f t="shared" si="57"/>
        <v/>
      </c>
      <c r="P246" s="7" t="str">
        <f t="shared" si="58"/>
        <v>Yes</v>
      </c>
      <c r="Q246" s="8">
        <f t="shared" si="59"/>
        <v>0</v>
      </c>
    </row>
    <row r="247" spans="1:17" hidden="1" x14ac:dyDescent="0.25">
      <c r="A247" t="s">
        <v>294</v>
      </c>
      <c r="B247" s="28">
        <v>-1</v>
      </c>
      <c r="C247" t="s">
        <v>294</v>
      </c>
      <c r="D247" s="28">
        <v>-1</v>
      </c>
      <c r="E247" t="s">
        <v>294</v>
      </c>
      <c r="F247" s="7" t="str">
        <f t="shared" si="48"/>
        <v>No</v>
      </c>
      <c r="G247" s="8" t="str">
        <f t="shared" si="49"/>
        <v/>
      </c>
      <c r="H247" s="8" t="str">
        <f t="shared" si="50"/>
        <v>No</v>
      </c>
      <c r="I247" s="8" t="str">
        <f t="shared" si="51"/>
        <v/>
      </c>
      <c r="J247" s="8" t="str">
        <f t="shared" si="52"/>
        <v>Yes</v>
      </c>
      <c r="K247" s="8">
        <f t="shared" si="53"/>
        <v>0</v>
      </c>
      <c r="L247" s="8" t="str">
        <f t="shared" si="54"/>
        <v>No</v>
      </c>
      <c r="M247" s="8" t="str">
        <f t="shared" si="55"/>
        <v/>
      </c>
      <c r="N247" s="7" t="str">
        <f t="shared" si="56"/>
        <v>No</v>
      </c>
      <c r="O247" s="8" t="str">
        <f t="shared" si="57"/>
        <v/>
      </c>
      <c r="P247" s="7" t="str">
        <f t="shared" si="58"/>
        <v>Yes</v>
      </c>
      <c r="Q247" s="8">
        <f t="shared" si="59"/>
        <v>0</v>
      </c>
    </row>
    <row r="248" spans="1:17" hidden="1" x14ac:dyDescent="0.25">
      <c r="A248" t="s">
        <v>160</v>
      </c>
      <c r="B248" s="28">
        <v>30</v>
      </c>
      <c r="C248" t="s">
        <v>160</v>
      </c>
      <c r="D248" s="28">
        <v>30</v>
      </c>
      <c r="E248" t="s">
        <v>160</v>
      </c>
      <c r="F248" s="7" t="str">
        <f t="shared" si="48"/>
        <v>No</v>
      </c>
      <c r="G248" s="8" t="str">
        <f t="shared" si="49"/>
        <v/>
      </c>
      <c r="H248" s="8" t="str">
        <f t="shared" si="50"/>
        <v>No</v>
      </c>
      <c r="I248" s="8" t="str">
        <f t="shared" si="51"/>
        <v/>
      </c>
      <c r="J248" s="8" t="str">
        <f t="shared" si="52"/>
        <v>Yes</v>
      </c>
      <c r="K248" s="8">
        <f t="shared" si="53"/>
        <v>0</v>
      </c>
      <c r="L248" s="8" t="str">
        <f t="shared" si="54"/>
        <v>No</v>
      </c>
      <c r="M248" s="8" t="str">
        <f t="shared" si="55"/>
        <v/>
      </c>
      <c r="N248" s="7" t="str">
        <f t="shared" si="56"/>
        <v>No</v>
      </c>
      <c r="O248" s="8" t="str">
        <f t="shared" si="57"/>
        <v/>
      </c>
      <c r="P248" s="7" t="str">
        <f t="shared" si="58"/>
        <v>Yes</v>
      </c>
      <c r="Q248" s="8">
        <f t="shared" si="59"/>
        <v>0</v>
      </c>
    </row>
    <row r="249" spans="1:17" hidden="1" x14ac:dyDescent="0.25">
      <c r="A249" t="s">
        <v>209</v>
      </c>
      <c r="B249" s="28">
        <v>65</v>
      </c>
      <c r="C249" t="s">
        <v>209</v>
      </c>
      <c r="D249" s="28">
        <v>65</v>
      </c>
      <c r="E249" t="s">
        <v>209</v>
      </c>
      <c r="F249" s="7" t="str">
        <f t="shared" si="48"/>
        <v>No</v>
      </c>
      <c r="G249" s="8" t="str">
        <f t="shared" si="49"/>
        <v/>
      </c>
      <c r="H249" s="8" t="str">
        <f t="shared" si="50"/>
        <v>No</v>
      </c>
      <c r="I249" s="8" t="str">
        <f t="shared" si="51"/>
        <v/>
      </c>
      <c r="J249" s="8" t="str">
        <f t="shared" si="52"/>
        <v>Yes</v>
      </c>
      <c r="K249" s="8">
        <f t="shared" si="53"/>
        <v>0</v>
      </c>
      <c r="L249" s="8" t="str">
        <f t="shared" si="54"/>
        <v>No</v>
      </c>
      <c r="M249" s="8" t="str">
        <f t="shared" si="55"/>
        <v/>
      </c>
      <c r="N249" s="7" t="str">
        <f t="shared" si="56"/>
        <v>No</v>
      </c>
      <c r="O249" s="8" t="str">
        <f t="shared" si="57"/>
        <v/>
      </c>
      <c r="P249" s="7" t="str">
        <f t="shared" si="58"/>
        <v>Yes</v>
      </c>
      <c r="Q249" s="8">
        <f t="shared" si="59"/>
        <v>0</v>
      </c>
    </row>
    <row r="250" spans="1:17" hidden="1" x14ac:dyDescent="0.25">
      <c r="A250" t="s">
        <v>93</v>
      </c>
      <c r="B250" s="28">
        <v>-1</v>
      </c>
      <c r="C250" t="s">
        <v>93</v>
      </c>
      <c r="D250" s="28">
        <v>-1</v>
      </c>
      <c r="E250" t="s">
        <v>93</v>
      </c>
      <c r="F250" s="7" t="str">
        <f t="shared" si="48"/>
        <v>No</v>
      </c>
      <c r="G250" s="8" t="str">
        <f t="shared" si="49"/>
        <v/>
      </c>
      <c r="H250" s="8" t="str">
        <f t="shared" si="50"/>
        <v>No</v>
      </c>
      <c r="I250" s="8" t="str">
        <f t="shared" si="51"/>
        <v/>
      </c>
      <c r="J250" s="8" t="str">
        <f t="shared" si="52"/>
        <v>Yes</v>
      </c>
      <c r="K250" s="8">
        <f t="shared" si="53"/>
        <v>0</v>
      </c>
      <c r="L250" s="8" t="str">
        <f t="shared" si="54"/>
        <v>No</v>
      </c>
      <c r="M250" s="8" t="str">
        <f t="shared" si="55"/>
        <v/>
      </c>
      <c r="N250" s="7" t="str">
        <f t="shared" si="56"/>
        <v>No</v>
      </c>
      <c r="O250" s="8" t="str">
        <f t="shared" si="57"/>
        <v/>
      </c>
      <c r="P250" s="7" t="str">
        <f t="shared" si="58"/>
        <v>Yes</v>
      </c>
      <c r="Q250" s="8">
        <f t="shared" si="59"/>
        <v>0</v>
      </c>
    </row>
    <row r="251" spans="1:17" hidden="1" x14ac:dyDescent="0.25">
      <c r="A251" t="s">
        <v>193</v>
      </c>
      <c r="B251" s="28">
        <v>-1</v>
      </c>
      <c r="C251" t="s">
        <v>193</v>
      </c>
      <c r="D251" s="28">
        <v>-1</v>
      </c>
      <c r="E251" t="s">
        <v>193</v>
      </c>
      <c r="F251" s="7" t="str">
        <f t="shared" si="48"/>
        <v>No</v>
      </c>
      <c r="G251" s="8" t="str">
        <f t="shared" si="49"/>
        <v/>
      </c>
      <c r="H251" s="8" t="str">
        <f t="shared" si="50"/>
        <v>No</v>
      </c>
      <c r="I251" s="8" t="str">
        <f t="shared" si="51"/>
        <v/>
      </c>
      <c r="J251" s="8" t="str">
        <f t="shared" si="52"/>
        <v>Yes</v>
      </c>
      <c r="K251" s="8">
        <f t="shared" si="53"/>
        <v>0</v>
      </c>
      <c r="L251" s="8" t="str">
        <f t="shared" si="54"/>
        <v>No</v>
      </c>
      <c r="M251" s="8" t="str">
        <f t="shared" si="55"/>
        <v/>
      </c>
      <c r="N251" s="7" t="str">
        <f t="shared" si="56"/>
        <v>No</v>
      </c>
      <c r="O251" s="8" t="str">
        <f t="shared" si="57"/>
        <v/>
      </c>
      <c r="P251" s="7" t="str">
        <f t="shared" si="58"/>
        <v>Yes</v>
      </c>
      <c r="Q251" s="8">
        <f t="shared" si="59"/>
        <v>0</v>
      </c>
    </row>
    <row r="252" spans="1:17" hidden="1" x14ac:dyDescent="0.25">
      <c r="A252" t="s">
        <v>232</v>
      </c>
      <c r="B252" s="28">
        <v>57</v>
      </c>
      <c r="C252" t="s">
        <v>232</v>
      </c>
      <c r="D252" s="28">
        <v>57</v>
      </c>
      <c r="E252" t="s">
        <v>232</v>
      </c>
      <c r="F252" s="7" t="str">
        <f t="shared" si="48"/>
        <v>No</v>
      </c>
      <c r="G252" s="8" t="str">
        <f t="shared" si="49"/>
        <v/>
      </c>
      <c r="H252" s="8" t="str">
        <f t="shared" si="50"/>
        <v>No</v>
      </c>
      <c r="I252" s="8" t="str">
        <f t="shared" si="51"/>
        <v/>
      </c>
      <c r="J252" s="8" t="str">
        <f t="shared" si="52"/>
        <v>Yes</v>
      </c>
      <c r="K252" s="8">
        <f t="shared" si="53"/>
        <v>0</v>
      </c>
      <c r="L252" s="8" t="str">
        <f t="shared" si="54"/>
        <v>No</v>
      </c>
      <c r="M252" s="8" t="str">
        <f t="shared" si="55"/>
        <v/>
      </c>
      <c r="N252" s="7" t="str">
        <f t="shared" si="56"/>
        <v>No</v>
      </c>
      <c r="O252" s="8" t="str">
        <f t="shared" si="57"/>
        <v/>
      </c>
      <c r="P252" s="7" t="str">
        <f t="shared" si="58"/>
        <v>Yes</v>
      </c>
      <c r="Q252" s="8">
        <f t="shared" si="59"/>
        <v>0</v>
      </c>
    </row>
    <row r="253" spans="1:17" hidden="1" x14ac:dyDescent="0.25">
      <c r="A253" t="s">
        <v>178</v>
      </c>
      <c r="B253" s="28">
        <v>45</v>
      </c>
      <c r="C253" t="s">
        <v>178</v>
      </c>
      <c r="D253" s="28">
        <v>45</v>
      </c>
      <c r="E253" t="s">
        <v>178</v>
      </c>
      <c r="F253" s="7" t="str">
        <f t="shared" si="48"/>
        <v>No</v>
      </c>
      <c r="G253" s="8" t="str">
        <f t="shared" si="49"/>
        <v/>
      </c>
      <c r="H253" s="8" t="str">
        <f t="shared" si="50"/>
        <v>No</v>
      </c>
      <c r="I253" s="8" t="str">
        <f t="shared" si="51"/>
        <v/>
      </c>
      <c r="J253" s="8" t="str">
        <f t="shared" si="52"/>
        <v>Yes</v>
      </c>
      <c r="K253" s="8">
        <f t="shared" si="53"/>
        <v>0</v>
      </c>
      <c r="L253" s="8" t="str">
        <f t="shared" si="54"/>
        <v>No</v>
      </c>
      <c r="M253" s="8" t="str">
        <f t="shared" si="55"/>
        <v/>
      </c>
      <c r="N253" s="7" t="str">
        <f t="shared" si="56"/>
        <v>No</v>
      </c>
      <c r="O253" s="8" t="str">
        <f t="shared" si="57"/>
        <v/>
      </c>
      <c r="P253" s="7" t="str">
        <f t="shared" si="58"/>
        <v>Yes</v>
      </c>
      <c r="Q253" s="8">
        <f t="shared" si="59"/>
        <v>0</v>
      </c>
    </row>
    <row r="254" spans="1:17" hidden="1" x14ac:dyDescent="0.25">
      <c r="A254" t="s">
        <v>261</v>
      </c>
      <c r="B254" s="28">
        <v>13</v>
      </c>
      <c r="C254" t="s">
        <v>261</v>
      </c>
      <c r="D254" s="28">
        <v>13</v>
      </c>
      <c r="E254" t="s">
        <v>261</v>
      </c>
      <c r="F254" s="7" t="str">
        <f t="shared" si="48"/>
        <v>No</v>
      </c>
      <c r="G254" s="8" t="str">
        <f t="shared" si="49"/>
        <v/>
      </c>
      <c r="H254" s="8" t="str">
        <f t="shared" si="50"/>
        <v>No</v>
      </c>
      <c r="I254" s="8" t="str">
        <f t="shared" si="51"/>
        <v/>
      </c>
      <c r="J254" s="8" t="str">
        <f t="shared" si="52"/>
        <v>Yes</v>
      </c>
      <c r="K254" s="8">
        <f t="shared" si="53"/>
        <v>0</v>
      </c>
      <c r="L254" s="8" t="str">
        <f t="shared" si="54"/>
        <v>No</v>
      </c>
      <c r="M254" s="8" t="str">
        <f t="shared" si="55"/>
        <v/>
      </c>
      <c r="N254" s="7" t="str">
        <f t="shared" si="56"/>
        <v>No</v>
      </c>
      <c r="O254" s="8" t="str">
        <f t="shared" si="57"/>
        <v/>
      </c>
      <c r="P254" s="7" t="str">
        <f t="shared" si="58"/>
        <v>Yes</v>
      </c>
      <c r="Q254" s="8">
        <f t="shared" si="59"/>
        <v>0</v>
      </c>
    </row>
    <row r="255" spans="1:17" hidden="1" x14ac:dyDescent="0.25">
      <c r="A255" t="s">
        <v>282</v>
      </c>
      <c r="B255" s="28">
        <v>-1</v>
      </c>
      <c r="C255" t="s">
        <v>282</v>
      </c>
      <c r="D255" s="28">
        <v>-1</v>
      </c>
      <c r="E255" t="s">
        <v>282</v>
      </c>
      <c r="F255" s="7" t="str">
        <f t="shared" si="48"/>
        <v>No</v>
      </c>
      <c r="G255" s="8" t="str">
        <f t="shared" si="49"/>
        <v/>
      </c>
      <c r="H255" s="8" t="str">
        <f t="shared" si="50"/>
        <v>No</v>
      </c>
      <c r="I255" s="8" t="str">
        <f t="shared" si="51"/>
        <v/>
      </c>
      <c r="J255" s="8" t="str">
        <f t="shared" si="52"/>
        <v>Yes</v>
      </c>
      <c r="K255" s="8">
        <f t="shared" si="53"/>
        <v>0</v>
      </c>
      <c r="L255" s="8" t="str">
        <f t="shared" si="54"/>
        <v>No</v>
      </c>
      <c r="M255" s="8" t="str">
        <f t="shared" si="55"/>
        <v/>
      </c>
      <c r="N255" s="7" t="str">
        <f t="shared" si="56"/>
        <v>No</v>
      </c>
      <c r="O255" s="8" t="str">
        <f t="shared" si="57"/>
        <v/>
      </c>
      <c r="P255" s="7" t="str">
        <f t="shared" si="58"/>
        <v>Yes</v>
      </c>
      <c r="Q255" s="8">
        <f t="shared" si="59"/>
        <v>0</v>
      </c>
    </row>
    <row r="256" spans="1:17" hidden="1" x14ac:dyDescent="0.25">
      <c r="A256" t="s">
        <v>308</v>
      </c>
      <c r="B256" s="28">
        <v>55</v>
      </c>
      <c r="C256" t="s">
        <v>308</v>
      </c>
      <c r="D256" s="28">
        <v>55</v>
      </c>
      <c r="E256" t="s">
        <v>308</v>
      </c>
      <c r="F256" s="7" t="str">
        <f t="shared" si="48"/>
        <v>No</v>
      </c>
      <c r="G256" s="8" t="str">
        <f t="shared" si="49"/>
        <v/>
      </c>
      <c r="H256" s="8" t="str">
        <f t="shared" si="50"/>
        <v>No</v>
      </c>
      <c r="I256" s="8" t="str">
        <f t="shared" si="51"/>
        <v/>
      </c>
      <c r="J256" s="8" t="str">
        <f t="shared" si="52"/>
        <v>Yes</v>
      </c>
      <c r="K256" s="8">
        <f t="shared" si="53"/>
        <v>0</v>
      </c>
      <c r="L256" s="8" t="str">
        <f t="shared" si="54"/>
        <v>No</v>
      </c>
      <c r="M256" s="8" t="str">
        <f t="shared" si="55"/>
        <v/>
      </c>
      <c r="N256" s="7" t="str">
        <f t="shared" si="56"/>
        <v>No</v>
      </c>
      <c r="O256" s="8" t="str">
        <f t="shared" si="57"/>
        <v/>
      </c>
      <c r="P256" s="7" t="str">
        <f t="shared" si="58"/>
        <v>Yes</v>
      </c>
      <c r="Q256" s="8">
        <f t="shared" si="59"/>
        <v>0</v>
      </c>
    </row>
    <row r="257" spans="1:17" hidden="1" x14ac:dyDescent="0.25">
      <c r="A257" t="s">
        <v>124</v>
      </c>
      <c r="B257" s="28">
        <v>-1</v>
      </c>
      <c r="C257" t="s">
        <v>124</v>
      </c>
      <c r="D257" s="28">
        <v>-1</v>
      </c>
      <c r="E257" t="s">
        <v>124</v>
      </c>
      <c r="F257" s="7" t="str">
        <f t="shared" si="48"/>
        <v>No</v>
      </c>
      <c r="G257" s="8" t="str">
        <f t="shared" si="49"/>
        <v/>
      </c>
      <c r="H257" s="8" t="str">
        <f t="shared" si="50"/>
        <v>No</v>
      </c>
      <c r="I257" s="8" t="str">
        <f t="shared" si="51"/>
        <v/>
      </c>
      <c r="J257" s="8" t="str">
        <f t="shared" si="52"/>
        <v>Yes</v>
      </c>
      <c r="K257" s="8">
        <f t="shared" si="53"/>
        <v>0</v>
      </c>
      <c r="L257" s="8" t="str">
        <f t="shared" si="54"/>
        <v>No</v>
      </c>
      <c r="M257" s="8" t="str">
        <f t="shared" si="55"/>
        <v/>
      </c>
      <c r="N257" s="7" t="str">
        <f t="shared" si="56"/>
        <v>No</v>
      </c>
      <c r="O257" s="8" t="str">
        <f t="shared" si="57"/>
        <v/>
      </c>
      <c r="P257" s="7" t="str">
        <f t="shared" si="58"/>
        <v>Yes</v>
      </c>
      <c r="Q257" s="8">
        <f t="shared" si="59"/>
        <v>0</v>
      </c>
    </row>
    <row r="258" spans="1:17" hidden="1" x14ac:dyDescent="0.25">
      <c r="A258" t="s">
        <v>213</v>
      </c>
      <c r="B258" s="28">
        <v>45</v>
      </c>
      <c r="C258" t="s">
        <v>213</v>
      </c>
      <c r="D258" s="28">
        <v>45</v>
      </c>
      <c r="E258" t="s">
        <v>213</v>
      </c>
      <c r="F258" s="7" t="str">
        <f t="shared" si="48"/>
        <v>No</v>
      </c>
      <c r="G258" s="8" t="str">
        <f t="shared" si="49"/>
        <v/>
      </c>
      <c r="H258" s="8" t="str">
        <f t="shared" si="50"/>
        <v>No</v>
      </c>
      <c r="I258" s="8" t="str">
        <f t="shared" si="51"/>
        <v/>
      </c>
      <c r="J258" s="8" t="str">
        <f t="shared" si="52"/>
        <v>Yes</v>
      </c>
      <c r="K258" s="8">
        <f t="shared" si="53"/>
        <v>0</v>
      </c>
      <c r="L258" s="8" t="str">
        <f t="shared" si="54"/>
        <v>No</v>
      </c>
      <c r="M258" s="8" t="str">
        <f t="shared" si="55"/>
        <v/>
      </c>
      <c r="N258" s="7" t="str">
        <f t="shared" si="56"/>
        <v>No</v>
      </c>
      <c r="O258" s="8" t="str">
        <f t="shared" si="57"/>
        <v/>
      </c>
      <c r="P258" s="7" t="str">
        <f t="shared" si="58"/>
        <v>Yes</v>
      </c>
      <c r="Q258" s="8">
        <f t="shared" si="59"/>
        <v>0</v>
      </c>
    </row>
    <row r="259" spans="1:17" hidden="1" x14ac:dyDescent="0.25">
      <c r="A259" t="s">
        <v>339</v>
      </c>
      <c r="B259" s="28">
        <v>0</v>
      </c>
      <c r="C259" t="s">
        <v>30</v>
      </c>
      <c r="D259" s="28">
        <v>48</v>
      </c>
      <c r="E259" t="s">
        <v>339</v>
      </c>
      <c r="F259" s="7" t="str">
        <f t="shared" si="48"/>
        <v>No</v>
      </c>
      <c r="G259" s="8" t="str">
        <f t="shared" si="49"/>
        <v/>
      </c>
      <c r="H259" s="8" t="str">
        <f t="shared" si="50"/>
        <v>Yes</v>
      </c>
      <c r="I259" s="8">
        <f t="shared" si="51"/>
        <v>48</v>
      </c>
      <c r="J259" s="8" t="str">
        <f t="shared" si="52"/>
        <v>No</v>
      </c>
      <c r="K259" s="8" t="str">
        <f t="shared" si="53"/>
        <v/>
      </c>
      <c r="L259" s="8" t="str">
        <f t="shared" si="54"/>
        <v>No</v>
      </c>
      <c r="M259" s="8" t="str">
        <f t="shared" si="55"/>
        <v/>
      </c>
      <c r="N259" s="7" t="str">
        <f t="shared" si="56"/>
        <v>No</v>
      </c>
      <c r="O259" s="8" t="str">
        <f t="shared" si="57"/>
        <v/>
      </c>
      <c r="P259" s="7" t="str">
        <f t="shared" si="58"/>
        <v>No</v>
      </c>
      <c r="Q259" s="8" t="str">
        <f t="shared" si="59"/>
        <v/>
      </c>
    </row>
    <row r="260" spans="1:17" hidden="1" x14ac:dyDescent="0.25">
      <c r="A260" t="s">
        <v>99</v>
      </c>
      <c r="B260" s="28">
        <v>38</v>
      </c>
      <c r="C260" t="s">
        <v>99</v>
      </c>
      <c r="D260" s="28">
        <v>38</v>
      </c>
      <c r="E260" t="s">
        <v>99</v>
      </c>
      <c r="F260" s="7" t="str">
        <f t="shared" si="48"/>
        <v>No</v>
      </c>
      <c r="G260" s="8" t="str">
        <f t="shared" si="49"/>
        <v/>
      </c>
      <c r="H260" s="8" t="str">
        <f t="shared" si="50"/>
        <v>No</v>
      </c>
      <c r="I260" s="8" t="str">
        <f t="shared" si="51"/>
        <v/>
      </c>
      <c r="J260" s="8" t="str">
        <f t="shared" si="52"/>
        <v>Yes</v>
      </c>
      <c r="K260" s="8">
        <f t="shared" si="53"/>
        <v>0</v>
      </c>
      <c r="L260" s="8" t="str">
        <f t="shared" si="54"/>
        <v>No</v>
      </c>
      <c r="M260" s="8" t="str">
        <f t="shared" si="55"/>
        <v/>
      </c>
      <c r="N260" s="7" t="str">
        <f t="shared" si="56"/>
        <v>No</v>
      </c>
      <c r="O260" s="8" t="str">
        <f t="shared" si="57"/>
        <v/>
      </c>
      <c r="P260" s="7" t="str">
        <f t="shared" si="58"/>
        <v>Yes</v>
      </c>
      <c r="Q260" s="8">
        <f t="shared" si="59"/>
        <v>0</v>
      </c>
    </row>
    <row r="261" spans="1:17" hidden="1" x14ac:dyDescent="0.25">
      <c r="A261" t="s">
        <v>321</v>
      </c>
      <c r="B261" s="28">
        <v>98</v>
      </c>
      <c r="C261" t="s">
        <v>321</v>
      </c>
      <c r="D261" s="28">
        <v>98</v>
      </c>
      <c r="E261" t="s">
        <v>321</v>
      </c>
      <c r="F261" s="7" t="str">
        <f t="shared" si="48"/>
        <v>No</v>
      </c>
      <c r="G261" s="8" t="str">
        <f t="shared" si="49"/>
        <v/>
      </c>
      <c r="H261" s="8" t="str">
        <f t="shared" si="50"/>
        <v>No</v>
      </c>
      <c r="I261" s="8" t="str">
        <f t="shared" si="51"/>
        <v/>
      </c>
      <c r="J261" s="8" t="str">
        <f t="shared" si="52"/>
        <v>Yes</v>
      </c>
      <c r="K261" s="8">
        <f t="shared" si="53"/>
        <v>0</v>
      </c>
      <c r="L261" s="8" t="str">
        <f t="shared" si="54"/>
        <v>No</v>
      </c>
      <c r="M261" s="8" t="str">
        <f t="shared" si="55"/>
        <v/>
      </c>
      <c r="N261" s="7" t="str">
        <f t="shared" si="56"/>
        <v>No</v>
      </c>
      <c r="O261" s="8" t="str">
        <f t="shared" si="57"/>
        <v/>
      </c>
      <c r="P261" s="7" t="str">
        <f t="shared" si="58"/>
        <v>Yes</v>
      </c>
      <c r="Q261" s="8">
        <f t="shared" si="59"/>
        <v>0</v>
      </c>
    </row>
    <row r="262" spans="1:17" hidden="1" x14ac:dyDescent="0.25">
      <c r="A262" t="s">
        <v>86</v>
      </c>
      <c r="B262" s="28">
        <v>59</v>
      </c>
      <c r="C262" t="s">
        <v>86</v>
      </c>
      <c r="D262" s="28">
        <v>59</v>
      </c>
      <c r="E262" t="s">
        <v>86</v>
      </c>
      <c r="F262" s="7" t="str">
        <f t="shared" si="48"/>
        <v>No</v>
      </c>
      <c r="G262" s="8" t="str">
        <f t="shared" si="49"/>
        <v/>
      </c>
      <c r="H262" s="8" t="str">
        <f t="shared" si="50"/>
        <v>No</v>
      </c>
      <c r="I262" s="8" t="str">
        <f t="shared" si="51"/>
        <v/>
      </c>
      <c r="J262" s="8" t="str">
        <f t="shared" si="52"/>
        <v>Yes</v>
      </c>
      <c r="K262" s="8">
        <f t="shared" si="53"/>
        <v>0</v>
      </c>
      <c r="L262" s="8" t="str">
        <f t="shared" si="54"/>
        <v>No</v>
      </c>
      <c r="M262" s="8" t="str">
        <f t="shared" si="55"/>
        <v/>
      </c>
      <c r="N262" s="7" t="str">
        <f t="shared" si="56"/>
        <v>No</v>
      </c>
      <c r="O262" s="8" t="str">
        <f t="shared" si="57"/>
        <v/>
      </c>
      <c r="P262" s="7" t="str">
        <f t="shared" si="58"/>
        <v>Yes</v>
      </c>
      <c r="Q262" s="8">
        <f t="shared" si="59"/>
        <v>0</v>
      </c>
    </row>
    <row r="263" spans="1:17" hidden="1" x14ac:dyDescent="0.25">
      <c r="A263" t="s">
        <v>228</v>
      </c>
      <c r="B263" s="28">
        <v>-1</v>
      </c>
      <c r="C263" t="s">
        <v>228</v>
      </c>
      <c r="D263" s="28">
        <v>-1</v>
      </c>
      <c r="E263" t="s">
        <v>228</v>
      </c>
      <c r="F263" s="7" t="str">
        <f t="shared" si="48"/>
        <v>No</v>
      </c>
      <c r="G263" s="8" t="str">
        <f t="shared" si="49"/>
        <v/>
      </c>
      <c r="H263" s="8" t="str">
        <f t="shared" si="50"/>
        <v>No</v>
      </c>
      <c r="I263" s="8" t="str">
        <f t="shared" si="51"/>
        <v/>
      </c>
      <c r="J263" s="8" t="str">
        <f t="shared" si="52"/>
        <v>Yes</v>
      </c>
      <c r="K263" s="8">
        <f t="shared" si="53"/>
        <v>0</v>
      </c>
      <c r="L263" s="8" t="str">
        <f t="shared" si="54"/>
        <v>No</v>
      </c>
      <c r="M263" s="8" t="str">
        <f t="shared" si="55"/>
        <v/>
      </c>
      <c r="N263" s="7" t="str">
        <f t="shared" si="56"/>
        <v>No</v>
      </c>
      <c r="O263" s="8" t="str">
        <f t="shared" si="57"/>
        <v/>
      </c>
      <c r="P263" s="7" t="str">
        <f t="shared" si="58"/>
        <v>Yes</v>
      </c>
      <c r="Q263" s="8">
        <f t="shared" si="59"/>
        <v>0</v>
      </c>
    </row>
    <row r="264" spans="1:17" hidden="1" x14ac:dyDescent="0.25">
      <c r="A264" t="s">
        <v>223</v>
      </c>
      <c r="B264" s="28">
        <v>36</v>
      </c>
      <c r="C264" t="s">
        <v>223</v>
      </c>
      <c r="D264" s="28">
        <v>36</v>
      </c>
      <c r="E264" t="s">
        <v>223</v>
      </c>
      <c r="F264" s="7" t="str">
        <f t="shared" si="48"/>
        <v>No</v>
      </c>
      <c r="G264" s="8" t="str">
        <f t="shared" si="49"/>
        <v/>
      </c>
      <c r="H264" s="8" t="str">
        <f t="shared" si="50"/>
        <v>No</v>
      </c>
      <c r="I264" s="8" t="str">
        <f t="shared" si="51"/>
        <v/>
      </c>
      <c r="J264" s="8" t="str">
        <f t="shared" si="52"/>
        <v>Yes</v>
      </c>
      <c r="K264" s="8">
        <f t="shared" si="53"/>
        <v>0</v>
      </c>
      <c r="L264" s="8" t="str">
        <f t="shared" si="54"/>
        <v>No</v>
      </c>
      <c r="M264" s="8" t="str">
        <f t="shared" si="55"/>
        <v/>
      </c>
      <c r="N264" s="7" t="str">
        <f t="shared" si="56"/>
        <v>No</v>
      </c>
      <c r="O264" s="8" t="str">
        <f t="shared" si="57"/>
        <v/>
      </c>
      <c r="P264" s="7" t="str">
        <f t="shared" si="58"/>
        <v>Yes</v>
      </c>
      <c r="Q264" s="8">
        <f t="shared" si="59"/>
        <v>0</v>
      </c>
    </row>
    <row r="265" spans="1:17" hidden="1" x14ac:dyDescent="0.25">
      <c r="A265" t="s">
        <v>236</v>
      </c>
      <c r="B265" s="28">
        <v>18</v>
      </c>
      <c r="C265" t="s">
        <v>236</v>
      </c>
      <c r="D265" s="28">
        <v>18</v>
      </c>
      <c r="E265" t="s">
        <v>236</v>
      </c>
      <c r="F265" s="7" t="str">
        <f t="shared" si="48"/>
        <v>No</v>
      </c>
      <c r="G265" s="8" t="str">
        <f t="shared" si="49"/>
        <v/>
      </c>
      <c r="H265" s="8" t="str">
        <f t="shared" si="50"/>
        <v>No</v>
      </c>
      <c r="I265" s="8" t="str">
        <f t="shared" si="51"/>
        <v/>
      </c>
      <c r="J265" s="8" t="str">
        <f t="shared" si="52"/>
        <v>Yes</v>
      </c>
      <c r="K265" s="8">
        <f t="shared" si="53"/>
        <v>0</v>
      </c>
      <c r="L265" s="8" t="str">
        <f t="shared" si="54"/>
        <v>No</v>
      </c>
      <c r="M265" s="8" t="str">
        <f t="shared" si="55"/>
        <v/>
      </c>
      <c r="N265" s="7" t="str">
        <f t="shared" si="56"/>
        <v>No</v>
      </c>
      <c r="O265" s="8" t="str">
        <f t="shared" si="57"/>
        <v/>
      </c>
      <c r="P265" s="7" t="str">
        <f t="shared" si="58"/>
        <v>Yes</v>
      </c>
      <c r="Q265" s="8">
        <f t="shared" si="59"/>
        <v>0</v>
      </c>
    </row>
    <row r="266" spans="1:17" hidden="1" x14ac:dyDescent="0.25">
      <c r="A266" t="s">
        <v>199</v>
      </c>
      <c r="B266" s="28">
        <v>-1</v>
      </c>
      <c r="C266" t="s">
        <v>199</v>
      </c>
      <c r="D266" s="28">
        <v>-1</v>
      </c>
      <c r="E266" t="s">
        <v>199</v>
      </c>
      <c r="F266" s="7" t="str">
        <f t="shared" si="48"/>
        <v>No</v>
      </c>
      <c r="G266" s="8" t="str">
        <f t="shared" si="49"/>
        <v/>
      </c>
      <c r="H266" s="8" t="str">
        <f t="shared" si="50"/>
        <v>No</v>
      </c>
      <c r="I266" s="8" t="str">
        <f t="shared" si="51"/>
        <v/>
      </c>
      <c r="J266" s="8" t="str">
        <f t="shared" si="52"/>
        <v>Yes</v>
      </c>
      <c r="K266" s="8">
        <f t="shared" si="53"/>
        <v>0</v>
      </c>
      <c r="L266" s="8" t="str">
        <f t="shared" si="54"/>
        <v>No</v>
      </c>
      <c r="M266" s="8" t="str">
        <f t="shared" si="55"/>
        <v/>
      </c>
      <c r="N266" s="7" t="str">
        <f t="shared" si="56"/>
        <v>No</v>
      </c>
      <c r="O266" s="8" t="str">
        <f t="shared" si="57"/>
        <v/>
      </c>
      <c r="P266" s="7" t="str">
        <f t="shared" si="58"/>
        <v>Yes</v>
      </c>
      <c r="Q266" s="8">
        <f t="shared" si="59"/>
        <v>0</v>
      </c>
    </row>
    <row r="267" spans="1:17" hidden="1" x14ac:dyDescent="0.25">
      <c r="A267" t="s">
        <v>130</v>
      </c>
      <c r="B267" s="28">
        <v>90</v>
      </c>
      <c r="C267" t="s">
        <v>130</v>
      </c>
      <c r="D267" s="28">
        <v>90</v>
      </c>
      <c r="E267" t="s">
        <v>130</v>
      </c>
      <c r="F267" s="7" t="str">
        <f t="shared" si="48"/>
        <v>No</v>
      </c>
      <c r="G267" s="8" t="str">
        <f t="shared" si="49"/>
        <v/>
      </c>
      <c r="H267" s="8" t="str">
        <f t="shared" si="50"/>
        <v>No</v>
      </c>
      <c r="I267" s="8" t="str">
        <f t="shared" si="51"/>
        <v/>
      </c>
      <c r="J267" s="8" t="str">
        <f t="shared" si="52"/>
        <v>Yes</v>
      </c>
      <c r="K267" s="8">
        <f t="shared" si="53"/>
        <v>0</v>
      </c>
      <c r="L267" s="8" t="str">
        <f t="shared" si="54"/>
        <v>No</v>
      </c>
      <c r="M267" s="8" t="str">
        <f t="shared" si="55"/>
        <v/>
      </c>
      <c r="N267" s="7" t="str">
        <f t="shared" si="56"/>
        <v>No</v>
      </c>
      <c r="O267" s="8" t="str">
        <f t="shared" si="57"/>
        <v/>
      </c>
      <c r="P267" s="7" t="str">
        <f t="shared" si="58"/>
        <v>Yes</v>
      </c>
      <c r="Q267" s="8">
        <f t="shared" si="59"/>
        <v>0</v>
      </c>
    </row>
    <row r="268" spans="1:17" hidden="1" x14ac:dyDescent="0.25">
      <c r="A268" t="s">
        <v>94</v>
      </c>
      <c r="B268" s="28">
        <v>-1</v>
      </c>
      <c r="C268" t="s">
        <v>94</v>
      </c>
      <c r="D268" s="28">
        <v>-1</v>
      </c>
      <c r="E268" t="s">
        <v>94</v>
      </c>
      <c r="F268" s="7" t="str">
        <f t="shared" si="48"/>
        <v>No</v>
      </c>
      <c r="G268" s="8" t="str">
        <f t="shared" si="49"/>
        <v/>
      </c>
      <c r="H268" s="8" t="str">
        <f t="shared" si="50"/>
        <v>No</v>
      </c>
      <c r="I268" s="8" t="str">
        <f t="shared" si="51"/>
        <v/>
      </c>
      <c r="J268" s="8" t="str">
        <f t="shared" si="52"/>
        <v>Yes</v>
      </c>
      <c r="K268" s="8">
        <f t="shared" si="53"/>
        <v>0</v>
      </c>
      <c r="L268" s="8" t="str">
        <f t="shared" si="54"/>
        <v>No</v>
      </c>
      <c r="M268" s="8" t="str">
        <f t="shared" si="55"/>
        <v/>
      </c>
      <c r="N268" s="7" t="str">
        <f t="shared" si="56"/>
        <v>No</v>
      </c>
      <c r="O268" s="8" t="str">
        <f t="shared" si="57"/>
        <v/>
      </c>
      <c r="P268" s="7" t="str">
        <f t="shared" si="58"/>
        <v>Yes</v>
      </c>
      <c r="Q268" s="8">
        <f t="shared" si="59"/>
        <v>0</v>
      </c>
    </row>
    <row r="269" spans="1:17" hidden="1" x14ac:dyDescent="0.25">
      <c r="A269" t="s">
        <v>97</v>
      </c>
      <c r="B269" s="28">
        <v>6</v>
      </c>
      <c r="C269" t="s">
        <v>97</v>
      </c>
      <c r="D269" s="28">
        <v>6</v>
      </c>
      <c r="E269" t="s">
        <v>97</v>
      </c>
      <c r="F269" s="7" t="str">
        <f t="shared" si="48"/>
        <v>No</v>
      </c>
      <c r="G269" s="8" t="str">
        <f t="shared" si="49"/>
        <v/>
      </c>
      <c r="H269" s="8" t="str">
        <f t="shared" si="50"/>
        <v>No</v>
      </c>
      <c r="I269" s="8" t="str">
        <f t="shared" si="51"/>
        <v/>
      </c>
      <c r="J269" s="8" t="str">
        <f t="shared" si="52"/>
        <v>Yes</v>
      </c>
      <c r="K269" s="8">
        <f t="shared" si="53"/>
        <v>0</v>
      </c>
      <c r="L269" s="8" t="str">
        <f t="shared" si="54"/>
        <v>No</v>
      </c>
      <c r="M269" s="8" t="str">
        <f t="shared" si="55"/>
        <v/>
      </c>
      <c r="N269" s="7" t="str">
        <f t="shared" si="56"/>
        <v>No</v>
      </c>
      <c r="O269" s="8" t="str">
        <f t="shared" si="57"/>
        <v/>
      </c>
      <c r="P269" s="7" t="str">
        <f t="shared" si="58"/>
        <v>Yes</v>
      </c>
      <c r="Q269" s="8">
        <f t="shared" si="59"/>
        <v>0</v>
      </c>
    </row>
    <row r="270" spans="1:17" hidden="1" x14ac:dyDescent="0.25">
      <c r="A270" t="s">
        <v>104</v>
      </c>
      <c r="B270" s="28">
        <v>-1</v>
      </c>
      <c r="C270" t="s">
        <v>104</v>
      </c>
      <c r="D270" s="28">
        <v>-1</v>
      </c>
      <c r="E270" t="s">
        <v>104</v>
      </c>
      <c r="F270" s="7" t="str">
        <f t="shared" si="48"/>
        <v>No</v>
      </c>
      <c r="G270" s="8" t="str">
        <f t="shared" si="49"/>
        <v/>
      </c>
      <c r="H270" s="8" t="str">
        <f t="shared" si="50"/>
        <v>No</v>
      </c>
      <c r="I270" s="8" t="str">
        <f t="shared" si="51"/>
        <v/>
      </c>
      <c r="J270" s="8" t="str">
        <f t="shared" si="52"/>
        <v>Yes</v>
      </c>
      <c r="K270" s="8">
        <f t="shared" si="53"/>
        <v>0</v>
      </c>
      <c r="L270" s="8" t="str">
        <f t="shared" si="54"/>
        <v>No</v>
      </c>
      <c r="M270" s="8" t="str">
        <f t="shared" si="55"/>
        <v/>
      </c>
      <c r="N270" s="7" t="str">
        <f t="shared" si="56"/>
        <v>No</v>
      </c>
      <c r="O270" s="8" t="str">
        <f t="shared" si="57"/>
        <v/>
      </c>
      <c r="P270" s="7" t="str">
        <f t="shared" si="58"/>
        <v>Yes</v>
      </c>
      <c r="Q270" s="8">
        <f t="shared" si="59"/>
        <v>0</v>
      </c>
    </row>
    <row r="271" spans="1:17" hidden="1" x14ac:dyDescent="0.25">
      <c r="A271" t="s">
        <v>257</v>
      </c>
      <c r="B271" s="28">
        <v>5</v>
      </c>
      <c r="C271" t="s">
        <v>257</v>
      </c>
      <c r="D271" s="28">
        <v>5</v>
      </c>
      <c r="E271" t="s">
        <v>257</v>
      </c>
      <c r="F271" s="7" t="str">
        <f t="shared" si="48"/>
        <v>No</v>
      </c>
      <c r="G271" s="8" t="str">
        <f t="shared" si="49"/>
        <v/>
      </c>
      <c r="H271" s="8" t="str">
        <f t="shared" si="50"/>
        <v>No</v>
      </c>
      <c r="I271" s="8" t="str">
        <f t="shared" si="51"/>
        <v/>
      </c>
      <c r="J271" s="8" t="str">
        <f t="shared" si="52"/>
        <v>Yes</v>
      </c>
      <c r="K271" s="8">
        <f t="shared" si="53"/>
        <v>0</v>
      </c>
      <c r="L271" s="8" t="str">
        <f t="shared" si="54"/>
        <v>No</v>
      </c>
      <c r="M271" s="8" t="str">
        <f t="shared" si="55"/>
        <v/>
      </c>
      <c r="N271" s="7" t="str">
        <f t="shared" si="56"/>
        <v>No</v>
      </c>
      <c r="O271" s="8" t="str">
        <f t="shared" si="57"/>
        <v/>
      </c>
      <c r="P271" s="7" t="str">
        <f t="shared" si="58"/>
        <v>Yes</v>
      </c>
      <c r="Q271" s="8">
        <f t="shared" si="59"/>
        <v>0</v>
      </c>
    </row>
    <row r="272" spans="1:17" hidden="1" x14ac:dyDescent="0.25">
      <c r="A272" t="s">
        <v>203</v>
      </c>
      <c r="B272" s="28">
        <v>45</v>
      </c>
      <c r="C272" t="s">
        <v>203</v>
      </c>
      <c r="D272" s="28">
        <v>45</v>
      </c>
      <c r="E272" t="s">
        <v>203</v>
      </c>
      <c r="F272" s="7" t="str">
        <f t="shared" si="48"/>
        <v>No</v>
      </c>
      <c r="G272" s="8" t="str">
        <f t="shared" si="49"/>
        <v/>
      </c>
      <c r="H272" s="8" t="str">
        <f t="shared" si="50"/>
        <v>No</v>
      </c>
      <c r="I272" s="8" t="str">
        <f t="shared" si="51"/>
        <v/>
      </c>
      <c r="J272" s="8" t="str">
        <f t="shared" si="52"/>
        <v>Yes</v>
      </c>
      <c r="K272" s="8">
        <f t="shared" si="53"/>
        <v>0</v>
      </c>
      <c r="L272" s="8" t="str">
        <f t="shared" si="54"/>
        <v>No</v>
      </c>
      <c r="M272" s="8" t="str">
        <f t="shared" si="55"/>
        <v/>
      </c>
      <c r="N272" s="7" t="str">
        <f t="shared" si="56"/>
        <v>No</v>
      </c>
      <c r="O272" s="8" t="str">
        <f t="shared" si="57"/>
        <v/>
      </c>
      <c r="P272" s="7" t="str">
        <f t="shared" si="58"/>
        <v>Yes</v>
      </c>
      <c r="Q272" s="8">
        <f t="shared" si="59"/>
        <v>0</v>
      </c>
    </row>
    <row r="273" spans="1:17" hidden="1" x14ac:dyDescent="0.25">
      <c r="A273" t="s">
        <v>235</v>
      </c>
      <c r="B273" s="28">
        <v>47</v>
      </c>
      <c r="C273" t="s">
        <v>235</v>
      </c>
      <c r="D273" s="28">
        <v>47</v>
      </c>
      <c r="E273" t="s">
        <v>235</v>
      </c>
      <c r="F273" s="7" t="str">
        <f t="shared" si="48"/>
        <v>No</v>
      </c>
      <c r="G273" s="8" t="str">
        <f t="shared" si="49"/>
        <v/>
      </c>
      <c r="H273" s="8" t="str">
        <f t="shared" si="50"/>
        <v>No</v>
      </c>
      <c r="I273" s="8" t="str">
        <f t="shared" si="51"/>
        <v/>
      </c>
      <c r="J273" s="8" t="str">
        <f t="shared" si="52"/>
        <v>Yes</v>
      </c>
      <c r="K273" s="8">
        <f t="shared" si="53"/>
        <v>0</v>
      </c>
      <c r="L273" s="8" t="str">
        <f t="shared" si="54"/>
        <v>No</v>
      </c>
      <c r="M273" s="8" t="str">
        <f t="shared" si="55"/>
        <v/>
      </c>
      <c r="N273" s="7" t="str">
        <f t="shared" si="56"/>
        <v>No</v>
      </c>
      <c r="O273" s="8" t="str">
        <f t="shared" si="57"/>
        <v/>
      </c>
      <c r="P273" s="7" t="str">
        <f t="shared" si="58"/>
        <v>Yes</v>
      </c>
      <c r="Q273" s="8">
        <f t="shared" si="59"/>
        <v>0</v>
      </c>
    </row>
    <row r="274" spans="1:17" hidden="1" x14ac:dyDescent="0.25">
      <c r="A274" t="s">
        <v>279</v>
      </c>
      <c r="B274" s="28">
        <v>26</v>
      </c>
      <c r="C274" t="s">
        <v>279</v>
      </c>
      <c r="D274" s="28">
        <v>26</v>
      </c>
      <c r="E274" t="s">
        <v>279</v>
      </c>
      <c r="F274" s="7" t="str">
        <f t="shared" si="48"/>
        <v>No</v>
      </c>
      <c r="G274" s="8" t="str">
        <f t="shared" si="49"/>
        <v/>
      </c>
      <c r="H274" s="8" t="str">
        <f t="shared" si="50"/>
        <v>No</v>
      </c>
      <c r="I274" s="8" t="str">
        <f t="shared" si="51"/>
        <v/>
      </c>
      <c r="J274" s="8" t="str">
        <f t="shared" si="52"/>
        <v>Yes</v>
      </c>
      <c r="K274" s="8">
        <f t="shared" si="53"/>
        <v>0</v>
      </c>
      <c r="L274" s="8" t="str">
        <f t="shared" si="54"/>
        <v>No</v>
      </c>
      <c r="M274" s="8" t="str">
        <f t="shared" si="55"/>
        <v/>
      </c>
      <c r="N274" s="7" t="str">
        <f t="shared" si="56"/>
        <v>No</v>
      </c>
      <c r="O274" s="8" t="str">
        <f t="shared" si="57"/>
        <v/>
      </c>
      <c r="P274" s="7" t="str">
        <f t="shared" si="58"/>
        <v>Yes</v>
      </c>
      <c r="Q274" s="8">
        <f t="shared" si="59"/>
        <v>0</v>
      </c>
    </row>
    <row r="275" spans="1:17" hidden="1" x14ac:dyDescent="0.25">
      <c r="A275" t="s">
        <v>158</v>
      </c>
      <c r="B275" s="28">
        <v>-1</v>
      </c>
      <c r="C275" t="s">
        <v>158</v>
      </c>
      <c r="D275" s="28">
        <v>-1</v>
      </c>
      <c r="E275" t="s">
        <v>158</v>
      </c>
      <c r="F275" s="7" t="str">
        <f t="shared" si="48"/>
        <v>No</v>
      </c>
      <c r="G275" s="8" t="str">
        <f t="shared" si="49"/>
        <v/>
      </c>
      <c r="H275" s="8" t="str">
        <f t="shared" si="50"/>
        <v>No</v>
      </c>
      <c r="I275" s="8" t="str">
        <f t="shared" si="51"/>
        <v/>
      </c>
      <c r="J275" s="8" t="str">
        <f t="shared" si="52"/>
        <v>Yes</v>
      </c>
      <c r="K275" s="8">
        <f t="shared" si="53"/>
        <v>0</v>
      </c>
      <c r="L275" s="8" t="str">
        <f t="shared" si="54"/>
        <v>No</v>
      </c>
      <c r="M275" s="8" t="str">
        <f t="shared" si="55"/>
        <v/>
      </c>
      <c r="N275" s="7" t="str">
        <f t="shared" si="56"/>
        <v>No</v>
      </c>
      <c r="O275" s="8" t="str">
        <f t="shared" si="57"/>
        <v/>
      </c>
      <c r="P275" s="7" t="str">
        <f t="shared" si="58"/>
        <v>Yes</v>
      </c>
      <c r="Q275" s="8">
        <f t="shared" si="59"/>
        <v>0</v>
      </c>
    </row>
    <row r="276" spans="1:17" hidden="1" x14ac:dyDescent="0.25">
      <c r="A276" t="s">
        <v>135</v>
      </c>
      <c r="B276" s="28">
        <v>19</v>
      </c>
      <c r="C276" t="s">
        <v>135</v>
      </c>
      <c r="D276" s="28">
        <v>19</v>
      </c>
      <c r="E276" t="s">
        <v>135</v>
      </c>
      <c r="F276" s="7" t="str">
        <f t="shared" si="48"/>
        <v>No</v>
      </c>
      <c r="G276" s="8" t="str">
        <f t="shared" si="49"/>
        <v/>
      </c>
      <c r="H276" s="8" t="str">
        <f t="shared" si="50"/>
        <v>No</v>
      </c>
      <c r="I276" s="8" t="str">
        <f t="shared" si="51"/>
        <v/>
      </c>
      <c r="J276" s="8" t="str">
        <f t="shared" si="52"/>
        <v>Yes</v>
      </c>
      <c r="K276" s="8">
        <f t="shared" si="53"/>
        <v>0</v>
      </c>
      <c r="L276" s="8" t="str">
        <f t="shared" si="54"/>
        <v>No</v>
      </c>
      <c r="M276" s="8" t="str">
        <f t="shared" si="55"/>
        <v/>
      </c>
      <c r="N276" s="7" t="str">
        <f t="shared" si="56"/>
        <v>No</v>
      </c>
      <c r="O276" s="8" t="str">
        <f t="shared" si="57"/>
        <v/>
      </c>
      <c r="P276" s="7" t="str">
        <f t="shared" si="58"/>
        <v>Yes</v>
      </c>
      <c r="Q276" s="8">
        <f t="shared" si="59"/>
        <v>0</v>
      </c>
    </row>
    <row r="277" spans="1:17" hidden="1" x14ac:dyDescent="0.25">
      <c r="A277" t="s">
        <v>245</v>
      </c>
      <c r="B277" s="28">
        <v>38</v>
      </c>
      <c r="C277" t="s">
        <v>245</v>
      </c>
      <c r="D277" s="28">
        <v>38</v>
      </c>
      <c r="E277" t="s">
        <v>245</v>
      </c>
      <c r="F277" s="7" t="str">
        <f t="shared" si="48"/>
        <v>No</v>
      </c>
      <c r="G277" s="8" t="str">
        <f t="shared" si="49"/>
        <v/>
      </c>
      <c r="H277" s="8" t="str">
        <f t="shared" si="50"/>
        <v>No</v>
      </c>
      <c r="I277" s="8" t="str">
        <f t="shared" si="51"/>
        <v/>
      </c>
      <c r="J277" s="8" t="str">
        <f t="shared" si="52"/>
        <v>Yes</v>
      </c>
      <c r="K277" s="8">
        <f t="shared" si="53"/>
        <v>0</v>
      </c>
      <c r="L277" s="8" t="str">
        <f t="shared" si="54"/>
        <v>No</v>
      </c>
      <c r="M277" s="8" t="str">
        <f t="shared" si="55"/>
        <v/>
      </c>
      <c r="N277" s="7" t="str">
        <f t="shared" si="56"/>
        <v>No</v>
      </c>
      <c r="O277" s="8" t="str">
        <f t="shared" si="57"/>
        <v/>
      </c>
      <c r="P277" s="7" t="str">
        <f t="shared" si="58"/>
        <v>Yes</v>
      </c>
      <c r="Q277" s="8">
        <f t="shared" si="59"/>
        <v>0</v>
      </c>
    </row>
    <row r="278" spans="1:17" hidden="1" x14ac:dyDescent="0.25">
      <c r="A278" t="s">
        <v>152</v>
      </c>
      <c r="B278" s="28">
        <v>57</v>
      </c>
      <c r="C278" t="s">
        <v>152</v>
      </c>
      <c r="D278" s="28">
        <v>57</v>
      </c>
      <c r="E278" t="s">
        <v>152</v>
      </c>
      <c r="F278" s="7" t="str">
        <f t="shared" si="48"/>
        <v>No</v>
      </c>
      <c r="G278" s="8" t="str">
        <f t="shared" si="49"/>
        <v/>
      </c>
      <c r="H278" s="8" t="str">
        <f t="shared" si="50"/>
        <v>No</v>
      </c>
      <c r="I278" s="8" t="str">
        <f t="shared" si="51"/>
        <v/>
      </c>
      <c r="J278" s="8" t="str">
        <f t="shared" si="52"/>
        <v>Yes</v>
      </c>
      <c r="K278" s="8">
        <f t="shared" si="53"/>
        <v>0</v>
      </c>
      <c r="L278" s="8" t="str">
        <f t="shared" si="54"/>
        <v>No</v>
      </c>
      <c r="M278" s="8" t="str">
        <f t="shared" si="55"/>
        <v/>
      </c>
      <c r="N278" s="7" t="str">
        <f t="shared" si="56"/>
        <v>No</v>
      </c>
      <c r="O278" s="8" t="str">
        <f t="shared" si="57"/>
        <v/>
      </c>
      <c r="P278" s="7" t="str">
        <f t="shared" si="58"/>
        <v>Yes</v>
      </c>
      <c r="Q278" s="8">
        <f t="shared" si="59"/>
        <v>0</v>
      </c>
    </row>
    <row r="279" spans="1:17" hidden="1" x14ac:dyDescent="0.25">
      <c r="A279" t="s">
        <v>277</v>
      </c>
      <c r="B279" s="28">
        <v>26</v>
      </c>
      <c r="C279" t="s">
        <v>277</v>
      </c>
      <c r="D279" s="28">
        <v>26</v>
      </c>
      <c r="E279" t="s">
        <v>277</v>
      </c>
      <c r="F279" s="7" t="str">
        <f t="shared" si="48"/>
        <v>No</v>
      </c>
      <c r="G279" s="8" t="str">
        <f t="shared" si="49"/>
        <v/>
      </c>
      <c r="H279" s="8" t="str">
        <f t="shared" si="50"/>
        <v>No</v>
      </c>
      <c r="I279" s="8" t="str">
        <f t="shared" si="51"/>
        <v/>
      </c>
      <c r="J279" s="8" t="str">
        <f t="shared" si="52"/>
        <v>Yes</v>
      </c>
      <c r="K279" s="8">
        <f t="shared" si="53"/>
        <v>0</v>
      </c>
      <c r="L279" s="8" t="str">
        <f t="shared" si="54"/>
        <v>No</v>
      </c>
      <c r="M279" s="8" t="str">
        <f t="shared" si="55"/>
        <v/>
      </c>
      <c r="N279" s="7" t="str">
        <f t="shared" si="56"/>
        <v>No</v>
      </c>
      <c r="O279" s="8" t="str">
        <f t="shared" si="57"/>
        <v/>
      </c>
      <c r="P279" s="7" t="str">
        <f t="shared" si="58"/>
        <v>Yes</v>
      </c>
      <c r="Q279" s="8">
        <f t="shared" si="59"/>
        <v>0</v>
      </c>
    </row>
    <row r="280" spans="1:17" hidden="1" x14ac:dyDescent="0.25">
      <c r="A280" t="s">
        <v>106</v>
      </c>
      <c r="B280" s="28">
        <v>84</v>
      </c>
      <c r="C280" t="s">
        <v>106</v>
      </c>
      <c r="D280" s="28">
        <v>84</v>
      </c>
      <c r="E280" t="s">
        <v>106</v>
      </c>
      <c r="F280" s="7" t="str">
        <f t="shared" si="48"/>
        <v>No</v>
      </c>
      <c r="G280" s="8" t="str">
        <f t="shared" si="49"/>
        <v/>
      </c>
      <c r="H280" s="8" t="str">
        <f t="shared" si="50"/>
        <v>No</v>
      </c>
      <c r="I280" s="8" t="str">
        <f t="shared" si="51"/>
        <v/>
      </c>
      <c r="J280" s="8" t="str">
        <f t="shared" si="52"/>
        <v>Yes</v>
      </c>
      <c r="K280" s="8">
        <f t="shared" si="53"/>
        <v>0</v>
      </c>
      <c r="L280" s="8" t="str">
        <f t="shared" si="54"/>
        <v>No</v>
      </c>
      <c r="M280" s="8" t="str">
        <f t="shared" si="55"/>
        <v/>
      </c>
      <c r="N280" s="7" t="str">
        <f t="shared" si="56"/>
        <v>No</v>
      </c>
      <c r="O280" s="8" t="str">
        <f t="shared" si="57"/>
        <v/>
      </c>
      <c r="P280" s="7" t="str">
        <f t="shared" si="58"/>
        <v>Yes</v>
      </c>
      <c r="Q280" s="8">
        <f t="shared" si="59"/>
        <v>0</v>
      </c>
    </row>
    <row r="281" spans="1:17" hidden="1" x14ac:dyDescent="0.25">
      <c r="A281" t="s">
        <v>195</v>
      </c>
      <c r="B281" s="28">
        <v>-1</v>
      </c>
      <c r="C281" t="s">
        <v>195</v>
      </c>
      <c r="D281" s="28">
        <v>-1</v>
      </c>
      <c r="E281" t="s">
        <v>195</v>
      </c>
      <c r="F281" s="7" t="str">
        <f t="shared" si="48"/>
        <v>No</v>
      </c>
      <c r="G281" s="8" t="str">
        <f t="shared" si="49"/>
        <v/>
      </c>
      <c r="H281" s="8" t="str">
        <f t="shared" si="50"/>
        <v>No</v>
      </c>
      <c r="I281" s="8" t="str">
        <f t="shared" si="51"/>
        <v/>
      </c>
      <c r="J281" s="8" t="str">
        <f t="shared" si="52"/>
        <v>Yes</v>
      </c>
      <c r="K281" s="8">
        <f t="shared" si="53"/>
        <v>0</v>
      </c>
      <c r="L281" s="8" t="str">
        <f t="shared" si="54"/>
        <v>No</v>
      </c>
      <c r="M281" s="8" t="str">
        <f t="shared" si="55"/>
        <v/>
      </c>
      <c r="N281" s="7" t="str">
        <f t="shared" si="56"/>
        <v>No</v>
      </c>
      <c r="O281" s="8" t="str">
        <f t="shared" si="57"/>
        <v/>
      </c>
      <c r="P281" s="7" t="str">
        <f t="shared" si="58"/>
        <v>Yes</v>
      </c>
      <c r="Q281" s="8">
        <f t="shared" si="59"/>
        <v>0</v>
      </c>
    </row>
    <row r="282" spans="1:17" hidden="1" x14ac:dyDescent="0.25">
      <c r="A282" t="s">
        <v>322</v>
      </c>
      <c r="B282" s="28">
        <v>11</v>
      </c>
      <c r="C282" t="s">
        <v>322</v>
      </c>
      <c r="D282" s="28">
        <v>11</v>
      </c>
      <c r="E282" t="s">
        <v>322</v>
      </c>
      <c r="F282" s="7" t="str">
        <f t="shared" si="48"/>
        <v>No</v>
      </c>
      <c r="G282" s="8" t="str">
        <f t="shared" si="49"/>
        <v/>
      </c>
      <c r="H282" s="8" t="str">
        <f t="shared" si="50"/>
        <v>No</v>
      </c>
      <c r="I282" s="8" t="str">
        <f t="shared" si="51"/>
        <v/>
      </c>
      <c r="J282" s="8" t="str">
        <f t="shared" si="52"/>
        <v>Yes</v>
      </c>
      <c r="K282" s="8">
        <f t="shared" si="53"/>
        <v>0</v>
      </c>
      <c r="L282" s="8" t="str">
        <f t="shared" si="54"/>
        <v>No</v>
      </c>
      <c r="M282" s="8" t="str">
        <f t="shared" si="55"/>
        <v/>
      </c>
      <c r="N282" s="7" t="str">
        <f t="shared" si="56"/>
        <v>No</v>
      </c>
      <c r="O282" s="8" t="str">
        <f t="shared" si="57"/>
        <v/>
      </c>
      <c r="P282" s="7" t="str">
        <f t="shared" si="58"/>
        <v>Yes</v>
      </c>
      <c r="Q282" s="8">
        <f t="shared" si="59"/>
        <v>0</v>
      </c>
    </row>
    <row r="283" spans="1:17" hidden="1" x14ac:dyDescent="0.25">
      <c r="A283" t="s">
        <v>304</v>
      </c>
      <c r="B283" s="28">
        <v>56</v>
      </c>
      <c r="C283" t="s">
        <v>304</v>
      </c>
      <c r="D283" s="28">
        <v>56</v>
      </c>
      <c r="E283" t="s">
        <v>304</v>
      </c>
      <c r="F283" s="7" t="str">
        <f t="shared" si="48"/>
        <v>No</v>
      </c>
      <c r="G283" s="8" t="str">
        <f t="shared" si="49"/>
        <v/>
      </c>
      <c r="H283" s="8" t="str">
        <f t="shared" si="50"/>
        <v>No</v>
      </c>
      <c r="I283" s="8" t="str">
        <f t="shared" si="51"/>
        <v/>
      </c>
      <c r="J283" s="8" t="str">
        <f t="shared" si="52"/>
        <v>Yes</v>
      </c>
      <c r="K283" s="8">
        <f t="shared" si="53"/>
        <v>0</v>
      </c>
      <c r="L283" s="8" t="str">
        <f t="shared" si="54"/>
        <v>No</v>
      </c>
      <c r="M283" s="8" t="str">
        <f t="shared" si="55"/>
        <v/>
      </c>
      <c r="N283" s="7" t="str">
        <f t="shared" si="56"/>
        <v>No</v>
      </c>
      <c r="O283" s="8" t="str">
        <f t="shared" si="57"/>
        <v/>
      </c>
      <c r="P283" s="7" t="str">
        <f t="shared" si="58"/>
        <v>Yes</v>
      </c>
      <c r="Q283" s="8">
        <f t="shared" si="59"/>
        <v>0</v>
      </c>
    </row>
    <row r="284" spans="1:17" hidden="1" x14ac:dyDescent="0.25">
      <c r="A284" t="s">
        <v>145</v>
      </c>
      <c r="B284" s="28">
        <v>-1</v>
      </c>
      <c r="C284" t="s">
        <v>145</v>
      </c>
      <c r="D284" s="28">
        <v>-1</v>
      </c>
      <c r="E284" t="s">
        <v>145</v>
      </c>
      <c r="F284" s="7" t="str">
        <f t="shared" si="48"/>
        <v>No</v>
      </c>
      <c r="G284" s="8" t="str">
        <f t="shared" si="49"/>
        <v/>
      </c>
      <c r="H284" s="8" t="str">
        <f t="shared" si="50"/>
        <v>No</v>
      </c>
      <c r="I284" s="8" t="str">
        <f t="shared" si="51"/>
        <v/>
      </c>
      <c r="J284" s="8" t="str">
        <f t="shared" si="52"/>
        <v>Yes</v>
      </c>
      <c r="K284" s="8">
        <f t="shared" si="53"/>
        <v>0</v>
      </c>
      <c r="L284" s="8" t="str">
        <f t="shared" si="54"/>
        <v>No</v>
      </c>
      <c r="M284" s="8" t="str">
        <f t="shared" si="55"/>
        <v/>
      </c>
      <c r="N284" s="7" t="str">
        <f t="shared" si="56"/>
        <v>No</v>
      </c>
      <c r="O284" s="8" t="str">
        <f t="shared" si="57"/>
        <v/>
      </c>
      <c r="P284" s="7" t="str">
        <f t="shared" si="58"/>
        <v>Yes</v>
      </c>
      <c r="Q284" s="8">
        <f t="shared" si="59"/>
        <v>0</v>
      </c>
    </row>
    <row r="285" spans="1:17" hidden="1" x14ac:dyDescent="0.25">
      <c r="A285" t="s">
        <v>121</v>
      </c>
      <c r="B285" s="28">
        <v>-1</v>
      </c>
      <c r="C285" t="s">
        <v>121</v>
      </c>
      <c r="D285" s="28">
        <v>-1</v>
      </c>
      <c r="E285" t="s">
        <v>121</v>
      </c>
      <c r="F285" s="7" t="str">
        <f t="shared" si="48"/>
        <v>No</v>
      </c>
      <c r="G285" s="8" t="str">
        <f t="shared" si="49"/>
        <v/>
      </c>
      <c r="H285" s="8" t="str">
        <f t="shared" si="50"/>
        <v>No</v>
      </c>
      <c r="I285" s="8" t="str">
        <f t="shared" si="51"/>
        <v/>
      </c>
      <c r="J285" s="8" t="str">
        <f t="shared" si="52"/>
        <v>Yes</v>
      </c>
      <c r="K285" s="8">
        <f t="shared" si="53"/>
        <v>0</v>
      </c>
      <c r="L285" s="8" t="str">
        <f t="shared" si="54"/>
        <v>No</v>
      </c>
      <c r="M285" s="8" t="str">
        <f t="shared" si="55"/>
        <v/>
      </c>
      <c r="N285" s="7" t="str">
        <f t="shared" si="56"/>
        <v>No</v>
      </c>
      <c r="O285" s="8" t="str">
        <f t="shared" si="57"/>
        <v/>
      </c>
      <c r="P285" s="7" t="str">
        <f t="shared" si="58"/>
        <v>Yes</v>
      </c>
      <c r="Q285" s="8">
        <f t="shared" si="59"/>
        <v>0</v>
      </c>
    </row>
    <row r="286" spans="1:17" hidden="1" x14ac:dyDescent="0.25">
      <c r="A286" t="s">
        <v>80</v>
      </c>
      <c r="B286" s="28">
        <v>100</v>
      </c>
      <c r="C286" t="s">
        <v>80</v>
      </c>
      <c r="D286" s="28">
        <v>100</v>
      </c>
      <c r="E286" t="s">
        <v>80</v>
      </c>
      <c r="F286" s="7" t="str">
        <f t="shared" si="48"/>
        <v>No</v>
      </c>
      <c r="G286" s="8" t="str">
        <f t="shared" si="49"/>
        <v/>
      </c>
      <c r="H286" s="8" t="str">
        <f t="shared" si="50"/>
        <v>No</v>
      </c>
      <c r="I286" s="8" t="str">
        <f t="shared" si="51"/>
        <v/>
      </c>
      <c r="J286" s="8" t="str">
        <f t="shared" si="52"/>
        <v>Yes</v>
      </c>
      <c r="K286" s="8">
        <f t="shared" si="53"/>
        <v>0</v>
      </c>
      <c r="L286" s="8" t="str">
        <f t="shared" si="54"/>
        <v>No</v>
      </c>
      <c r="M286" s="8" t="str">
        <f t="shared" si="55"/>
        <v/>
      </c>
      <c r="N286" s="7" t="str">
        <f t="shared" si="56"/>
        <v>No</v>
      </c>
      <c r="O286" s="8" t="str">
        <f t="shared" si="57"/>
        <v/>
      </c>
      <c r="P286" s="7" t="str">
        <f t="shared" si="58"/>
        <v>Yes</v>
      </c>
      <c r="Q286" s="8">
        <f t="shared" si="59"/>
        <v>0</v>
      </c>
    </row>
    <row r="287" spans="1:17" hidden="1" x14ac:dyDescent="0.25">
      <c r="A287" t="s">
        <v>211</v>
      </c>
      <c r="B287" s="28">
        <v>200</v>
      </c>
      <c r="C287" t="s">
        <v>211</v>
      </c>
      <c r="D287" s="28">
        <v>200</v>
      </c>
      <c r="E287" t="s">
        <v>211</v>
      </c>
      <c r="F287" s="7" t="str">
        <f t="shared" si="48"/>
        <v>No</v>
      </c>
      <c r="G287" s="8" t="str">
        <f t="shared" si="49"/>
        <v/>
      </c>
      <c r="H287" s="8" t="str">
        <f t="shared" si="50"/>
        <v>No</v>
      </c>
      <c r="I287" s="8" t="str">
        <f t="shared" si="51"/>
        <v/>
      </c>
      <c r="J287" s="8" t="str">
        <f t="shared" si="52"/>
        <v>Yes</v>
      </c>
      <c r="K287" s="8">
        <f t="shared" si="53"/>
        <v>0</v>
      </c>
      <c r="L287" s="8" t="str">
        <f t="shared" si="54"/>
        <v>No</v>
      </c>
      <c r="M287" s="8" t="str">
        <f t="shared" si="55"/>
        <v/>
      </c>
      <c r="N287" s="7" t="str">
        <f t="shared" si="56"/>
        <v>No</v>
      </c>
      <c r="O287" s="8" t="str">
        <f t="shared" si="57"/>
        <v/>
      </c>
      <c r="P287" s="7" t="str">
        <f t="shared" si="58"/>
        <v>Yes</v>
      </c>
      <c r="Q287" s="8">
        <f t="shared" si="59"/>
        <v>0</v>
      </c>
    </row>
    <row r="288" spans="1:17" hidden="1" x14ac:dyDescent="0.25">
      <c r="A288" t="s">
        <v>110</v>
      </c>
      <c r="B288" s="28">
        <v>-1</v>
      </c>
      <c r="C288" t="s">
        <v>110</v>
      </c>
      <c r="D288" s="28">
        <v>-1</v>
      </c>
      <c r="E288" t="s">
        <v>110</v>
      </c>
      <c r="F288" s="7" t="str">
        <f t="shared" si="48"/>
        <v>No</v>
      </c>
      <c r="G288" s="8" t="str">
        <f t="shared" si="49"/>
        <v/>
      </c>
      <c r="H288" s="8" t="str">
        <f t="shared" si="50"/>
        <v>No</v>
      </c>
      <c r="I288" s="8" t="str">
        <f t="shared" si="51"/>
        <v/>
      </c>
      <c r="J288" s="8" t="str">
        <f t="shared" si="52"/>
        <v>Yes</v>
      </c>
      <c r="K288" s="8">
        <f t="shared" si="53"/>
        <v>0</v>
      </c>
      <c r="L288" s="8" t="str">
        <f t="shared" si="54"/>
        <v>No</v>
      </c>
      <c r="M288" s="8" t="str">
        <f t="shared" si="55"/>
        <v/>
      </c>
      <c r="N288" s="7" t="str">
        <f t="shared" si="56"/>
        <v>No</v>
      </c>
      <c r="O288" s="8" t="str">
        <f t="shared" si="57"/>
        <v/>
      </c>
      <c r="P288" s="7" t="str">
        <f t="shared" si="58"/>
        <v>Yes</v>
      </c>
      <c r="Q288" s="8">
        <f t="shared" si="59"/>
        <v>0</v>
      </c>
    </row>
    <row r="289" spans="1:17" hidden="1" x14ac:dyDescent="0.25">
      <c r="A289" t="s">
        <v>197</v>
      </c>
      <c r="B289" s="28">
        <v>-1</v>
      </c>
      <c r="C289" t="s">
        <v>197</v>
      </c>
      <c r="D289" s="28">
        <v>-1</v>
      </c>
      <c r="E289" t="s">
        <v>197</v>
      </c>
      <c r="F289" s="7" t="str">
        <f t="shared" si="48"/>
        <v>No</v>
      </c>
      <c r="G289" s="8" t="str">
        <f t="shared" si="49"/>
        <v/>
      </c>
      <c r="H289" s="8" t="str">
        <f t="shared" si="50"/>
        <v>No</v>
      </c>
      <c r="I289" s="8" t="str">
        <f t="shared" si="51"/>
        <v/>
      </c>
      <c r="J289" s="8" t="str">
        <f t="shared" si="52"/>
        <v>Yes</v>
      </c>
      <c r="K289" s="8">
        <f t="shared" si="53"/>
        <v>0</v>
      </c>
      <c r="L289" s="8" t="str">
        <f t="shared" si="54"/>
        <v>No</v>
      </c>
      <c r="M289" s="8" t="str">
        <f t="shared" si="55"/>
        <v/>
      </c>
      <c r="N289" s="7" t="str">
        <f t="shared" si="56"/>
        <v>No</v>
      </c>
      <c r="O289" s="8" t="str">
        <f t="shared" si="57"/>
        <v/>
      </c>
      <c r="P289" s="7" t="str">
        <f t="shared" si="58"/>
        <v>Yes</v>
      </c>
      <c r="Q289" s="8">
        <f t="shared" si="59"/>
        <v>0</v>
      </c>
    </row>
    <row r="290" spans="1:17" hidden="1" x14ac:dyDescent="0.25">
      <c r="A290" t="s">
        <v>263</v>
      </c>
      <c r="B290" s="28">
        <v>36</v>
      </c>
      <c r="C290" t="s">
        <v>263</v>
      </c>
      <c r="D290" s="28">
        <v>36</v>
      </c>
      <c r="E290" t="s">
        <v>263</v>
      </c>
      <c r="F290" s="7" t="str">
        <f t="shared" si="48"/>
        <v>No</v>
      </c>
      <c r="G290" s="8" t="str">
        <f t="shared" si="49"/>
        <v/>
      </c>
      <c r="H290" s="8" t="str">
        <f t="shared" si="50"/>
        <v>No</v>
      </c>
      <c r="I290" s="8" t="str">
        <f t="shared" si="51"/>
        <v/>
      </c>
      <c r="J290" s="8" t="str">
        <f t="shared" si="52"/>
        <v>Yes</v>
      </c>
      <c r="K290" s="8">
        <f t="shared" si="53"/>
        <v>0</v>
      </c>
      <c r="L290" s="8" t="str">
        <f t="shared" si="54"/>
        <v>No</v>
      </c>
      <c r="M290" s="8" t="str">
        <f t="shared" si="55"/>
        <v/>
      </c>
      <c r="N290" s="7" t="str">
        <f t="shared" si="56"/>
        <v>No</v>
      </c>
      <c r="O290" s="8" t="str">
        <f t="shared" si="57"/>
        <v/>
      </c>
      <c r="P290" s="7" t="str">
        <f t="shared" si="58"/>
        <v>Yes</v>
      </c>
      <c r="Q290" s="8">
        <f t="shared" si="59"/>
        <v>0</v>
      </c>
    </row>
    <row r="291" spans="1:17" hidden="1" x14ac:dyDescent="0.25">
      <c r="A291" t="s">
        <v>265</v>
      </c>
      <c r="B291" s="28">
        <v>19</v>
      </c>
      <c r="C291" t="s">
        <v>265</v>
      </c>
      <c r="D291" s="28">
        <v>19</v>
      </c>
      <c r="E291" t="s">
        <v>265</v>
      </c>
      <c r="F291" s="7" t="str">
        <f t="shared" si="48"/>
        <v>No</v>
      </c>
      <c r="G291" s="8" t="str">
        <f t="shared" si="49"/>
        <v/>
      </c>
      <c r="H291" s="8" t="str">
        <f t="shared" si="50"/>
        <v>No</v>
      </c>
      <c r="I291" s="8" t="str">
        <f t="shared" si="51"/>
        <v/>
      </c>
      <c r="J291" s="8" t="str">
        <f t="shared" si="52"/>
        <v>Yes</v>
      </c>
      <c r="K291" s="8">
        <f t="shared" si="53"/>
        <v>0</v>
      </c>
      <c r="L291" s="8" t="str">
        <f t="shared" si="54"/>
        <v>No</v>
      </c>
      <c r="M291" s="8" t="str">
        <f t="shared" si="55"/>
        <v/>
      </c>
      <c r="N291" s="7" t="str">
        <f t="shared" si="56"/>
        <v>No</v>
      </c>
      <c r="O291" s="8" t="str">
        <f t="shared" si="57"/>
        <v/>
      </c>
      <c r="P291" s="7" t="str">
        <f t="shared" si="58"/>
        <v>Yes</v>
      </c>
      <c r="Q291" s="8">
        <f t="shared" si="59"/>
        <v>0</v>
      </c>
    </row>
    <row r="292" spans="1:17" hidden="1" x14ac:dyDescent="0.25">
      <c r="A292" t="s">
        <v>259</v>
      </c>
      <c r="B292" s="28">
        <v>16</v>
      </c>
      <c r="C292" t="s">
        <v>259</v>
      </c>
      <c r="D292" s="28">
        <v>16</v>
      </c>
      <c r="E292" t="s">
        <v>259</v>
      </c>
      <c r="F292" s="7" t="str">
        <f t="shared" si="48"/>
        <v>No</v>
      </c>
      <c r="G292" s="8" t="str">
        <f t="shared" si="49"/>
        <v/>
      </c>
      <c r="H292" s="8" t="str">
        <f t="shared" si="50"/>
        <v>No</v>
      </c>
      <c r="I292" s="8" t="str">
        <f t="shared" si="51"/>
        <v/>
      </c>
      <c r="J292" s="8" t="str">
        <f t="shared" si="52"/>
        <v>Yes</v>
      </c>
      <c r="K292" s="8">
        <f t="shared" si="53"/>
        <v>0</v>
      </c>
      <c r="L292" s="8" t="str">
        <f t="shared" si="54"/>
        <v>No</v>
      </c>
      <c r="M292" s="8" t="str">
        <f t="shared" si="55"/>
        <v/>
      </c>
      <c r="N292" s="7" t="str">
        <f t="shared" si="56"/>
        <v>No</v>
      </c>
      <c r="O292" s="8" t="str">
        <f t="shared" si="57"/>
        <v/>
      </c>
      <c r="P292" s="7" t="str">
        <f t="shared" si="58"/>
        <v>Yes</v>
      </c>
      <c r="Q292" s="8">
        <f t="shared" si="59"/>
        <v>0</v>
      </c>
    </row>
    <row r="293" spans="1:17" hidden="1" x14ac:dyDescent="0.25">
      <c r="A293" t="s">
        <v>139</v>
      </c>
      <c r="B293" s="28">
        <v>-1</v>
      </c>
      <c r="C293" t="s">
        <v>139</v>
      </c>
      <c r="D293" s="28">
        <v>-1</v>
      </c>
      <c r="E293" t="s">
        <v>139</v>
      </c>
      <c r="F293" s="7" t="str">
        <f t="shared" si="48"/>
        <v>No</v>
      </c>
      <c r="G293" s="8" t="str">
        <f t="shared" si="49"/>
        <v/>
      </c>
      <c r="H293" s="8" t="str">
        <f t="shared" si="50"/>
        <v>No</v>
      </c>
      <c r="I293" s="8" t="str">
        <f t="shared" si="51"/>
        <v/>
      </c>
      <c r="J293" s="8" t="str">
        <f t="shared" si="52"/>
        <v>Yes</v>
      </c>
      <c r="K293" s="8">
        <f t="shared" si="53"/>
        <v>0</v>
      </c>
      <c r="L293" s="8" t="str">
        <f t="shared" si="54"/>
        <v>No</v>
      </c>
      <c r="M293" s="8" t="str">
        <f t="shared" si="55"/>
        <v/>
      </c>
      <c r="N293" s="7" t="str">
        <f t="shared" si="56"/>
        <v>No</v>
      </c>
      <c r="O293" s="8" t="str">
        <f t="shared" si="57"/>
        <v/>
      </c>
      <c r="P293" s="7" t="str">
        <f t="shared" si="58"/>
        <v>Yes</v>
      </c>
      <c r="Q293" s="8">
        <f t="shared" si="59"/>
        <v>0</v>
      </c>
    </row>
    <row r="294" spans="1:17" hidden="1" x14ac:dyDescent="0.25">
      <c r="A294" t="s">
        <v>342</v>
      </c>
      <c r="B294" s="28">
        <v>0</v>
      </c>
      <c r="C294" t="s">
        <v>30</v>
      </c>
      <c r="D294" s="28">
        <v>82</v>
      </c>
      <c r="E294" t="s">
        <v>342</v>
      </c>
      <c r="F294" s="7" t="str">
        <f t="shared" si="48"/>
        <v>No</v>
      </c>
      <c r="G294" s="8" t="str">
        <f t="shared" si="49"/>
        <v/>
      </c>
      <c r="H294" s="8" t="str">
        <f t="shared" si="50"/>
        <v>Yes</v>
      </c>
      <c r="I294" s="8">
        <f t="shared" si="51"/>
        <v>82</v>
      </c>
      <c r="J294" s="8" t="str">
        <f t="shared" si="52"/>
        <v>No</v>
      </c>
      <c r="K294" s="8" t="str">
        <f t="shared" si="53"/>
        <v/>
      </c>
      <c r="L294" s="8" t="str">
        <f t="shared" si="54"/>
        <v>No</v>
      </c>
      <c r="M294" s="8" t="str">
        <f t="shared" si="55"/>
        <v/>
      </c>
      <c r="N294" s="7" t="str">
        <f t="shared" si="56"/>
        <v>No</v>
      </c>
      <c r="O294" s="8" t="str">
        <f t="shared" si="57"/>
        <v/>
      </c>
      <c r="P294" s="7" t="str">
        <f t="shared" si="58"/>
        <v>No</v>
      </c>
      <c r="Q294" s="8" t="str">
        <f t="shared" si="59"/>
        <v/>
      </c>
    </row>
    <row r="295" spans="1:17" hidden="1" x14ac:dyDescent="0.25">
      <c r="A295" t="s">
        <v>300</v>
      </c>
      <c r="B295" s="28">
        <v>55</v>
      </c>
      <c r="C295" t="s">
        <v>300</v>
      </c>
      <c r="D295" s="28">
        <v>55</v>
      </c>
      <c r="E295" t="s">
        <v>300</v>
      </c>
      <c r="F295" s="7" t="str">
        <f t="shared" si="48"/>
        <v>No</v>
      </c>
      <c r="G295" s="8" t="str">
        <f t="shared" si="49"/>
        <v/>
      </c>
      <c r="H295" s="8" t="str">
        <f t="shared" si="50"/>
        <v>No</v>
      </c>
      <c r="I295" s="8" t="str">
        <f t="shared" si="51"/>
        <v/>
      </c>
      <c r="J295" s="8" t="str">
        <f t="shared" si="52"/>
        <v>Yes</v>
      </c>
      <c r="K295" s="8">
        <f t="shared" si="53"/>
        <v>0</v>
      </c>
      <c r="L295" s="8" t="str">
        <f t="shared" si="54"/>
        <v>No</v>
      </c>
      <c r="M295" s="8" t="str">
        <f t="shared" si="55"/>
        <v/>
      </c>
      <c r="N295" s="7" t="str">
        <f t="shared" si="56"/>
        <v>No</v>
      </c>
      <c r="O295" s="8" t="str">
        <f t="shared" si="57"/>
        <v/>
      </c>
      <c r="P295" s="7" t="str">
        <f t="shared" si="58"/>
        <v>Yes</v>
      </c>
      <c r="Q295" s="8">
        <f t="shared" si="59"/>
        <v>0</v>
      </c>
    </row>
    <row r="296" spans="1:17" hidden="1" x14ac:dyDescent="0.25">
      <c r="A296" t="s">
        <v>68</v>
      </c>
      <c r="B296" s="28">
        <v>49</v>
      </c>
      <c r="C296" t="s">
        <v>68</v>
      </c>
      <c r="D296" s="28">
        <v>49</v>
      </c>
      <c r="E296" t="s">
        <v>68</v>
      </c>
      <c r="F296" s="7" t="str">
        <f t="shared" si="48"/>
        <v>No</v>
      </c>
      <c r="G296" s="8" t="str">
        <f t="shared" si="49"/>
        <v/>
      </c>
      <c r="H296" s="8" t="str">
        <f t="shared" si="50"/>
        <v>No</v>
      </c>
      <c r="I296" s="8" t="str">
        <f t="shared" si="51"/>
        <v/>
      </c>
      <c r="J296" s="8" t="str">
        <f t="shared" si="52"/>
        <v>Yes</v>
      </c>
      <c r="K296" s="8">
        <f t="shared" si="53"/>
        <v>0</v>
      </c>
      <c r="L296" s="8" t="str">
        <f t="shared" si="54"/>
        <v>No</v>
      </c>
      <c r="M296" s="8" t="str">
        <f t="shared" si="55"/>
        <v/>
      </c>
      <c r="N296" s="7" t="str">
        <f t="shared" si="56"/>
        <v>No</v>
      </c>
      <c r="O296" s="8" t="str">
        <f t="shared" si="57"/>
        <v/>
      </c>
      <c r="P296" s="7" t="str">
        <f t="shared" si="58"/>
        <v>Yes</v>
      </c>
      <c r="Q296" s="8">
        <f t="shared" si="59"/>
        <v>0</v>
      </c>
    </row>
    <row r="297" spans="1:17" hidden="1" x14ac:dyDescent="0.25">
      <c r="A297" t="s">
        <v>333</v>
      </c>
      <c r="B297" s="28">
        <v>53</v>
      </c>
      <c r="C297" t="s">
        <v>333</v>
      </c>
      <c r="D297" s="28">
        <v>53</v>
      </c>
      <c r="E297" t="s">
        <v>333</v>
      </c>
      <c r="F297" s="7" t="str">
        <f t="shared" si="48"/>
        <v>No</v>
      </c>
      <c r="G297" s="8" t="str">
        <f t="shared" si="49"/>
        <v/>
      </c>
      <c r="H297" s="8" t="str">
        <f t="shared" si="50"/>
        <v>No</v>
      </c>
      <c r="I297" s="8" t="str">
        <f t="shared" si="51"/>
        <v/>
      </c>
      <c r="J297" s="8" t="str">
        <f t="shared" si="52"/>
        <v>Yes</v>
      </c>
      <c r="K297" s="8">
        <f t="shared" si="53"/>
        <v>0</v>
      </c>
      <c r="L297" s="8" t="str">
        <f t="shared" si="54"/>
        <v>No</v>
      </c>
      <c r="M297" s="8" t="str">
        <f t="shared" si="55"/>
        <v/>
      </c>
      <c r="N297" s="7" t="str">
        <f t="shared" si="56"/>
        <v>No</v>
      </c>
      <c r="O297" s="8" t="str">
        <f t="shared" si="57"/>
        <v/>
      </c>
      <c r="P297" s="7" t="str">
        <f t="shared" si="58"/>
        <v>Yes</v>
      </c>
      <c r="Q297" s="8">
        <f t="shared" si="59"/>
        <v>0</v>
      </c>
    </row>
    <row r="298" spans="1:17" hidden="1" x14ac:dyDescent="0.25">
      <c r="A298" t="s">
        <v>100</v>
      </c>
      <c r="B298" s="28">
        <v>-1</v>
      </c>
      <c r="C298" t="s">
        <v>100</v>
      </c>
      <c r="D298" s="28">
        <v>-1</v>
      </c>
      <c r="E298" t="s">
        <v>100</v>
      </c>
      <c r="F298" s="7" t="str">
        <f t="shared" si="48"/>
        <v>No</v>
      </c>
      <c r="G298" s="8" t="str">
        <f t="shared" si="49"/>
        <v/>
      </c>
      <c r="H298" s="8" t="str">
        <f t="shared" si="50"/>
        <v>No</v>
      </c>
      <c r="I298" s="8" t="str">
        <f t="shared" si="51"/>
        <v/>
      </c>
      <c r="J298" s="8" t="str">
        <f t="shared" si="52"/>
        <v>Yes</v>
      </c>
      <c r="K298" s="8">
        <f t="shared" si="53"/>
        <v>0</v>
      </c>
      <c r="L298" s="8" t="str">
        <f t="shared" si="54"/>
        <v>No</v>
      </c>
      <c r="M298" s="8" t="str">
        <f t="shared" si="55"/>
        <v/>
      </c>
      <c r="N298" s="7" t="str">
        <f t="shared" si="56"/>
        <v>No</v>
      </c>
      <c r="O298" s="8" t="str">
        <f t="shared" si="57"/>
        <v/>
      </c>
      <c r="P298" s="7" t="str">
        <f t="shared" si="58"/>
        <v>Yes</v>
      </c>
      <c r="Q298" s="8">
        <f t="shared" si="59"/>
        <v>0</v>
      </c>
    </row>
  </sheetData>
  <autoFilter ref="A1:Q298">
    <filterColumn colId="5">
      <filters>
        <filter val="Yes"/>
      </filters>
    </filterColumn>
  </autoFilter>
  <sortState ref="A2:A660">
    <sortCondition ref="A2"/>
  </sortState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workbookViewId="0">
      <selection activeCell="E11" sqref="E11"/>
    </sheetView>
  </sheetViews>
  <sheetFormatPr defaultRowHeight="15" x14ac:dyDescent="0.25"/>
  <cols>
    <col min="1" max="1" width="13.7109375" bestFit="1" customWidth="1"/>
    <col min="2" max="2" width="8.85546875" bestFit="1" customWidth="1"/>
    <col min="3" max="3" width="18.85546875" bestFit="1" customWidth="1"/>
    <col min="4" max="4" width="8.85546875" bestFit="1" customWidth="1"/>
    <col min="5" max="5" width="18.85546875" bestFit="1" customWidth="1"/>
    <col min="6" max="6" width="18" bestFit="1" customWidth="1"/>
    <col min="7" max="7" width="11" bestFit="1" customWidth="1"/>
  </cols>
  <sheetData>
    <row r="1" spans="1:7" x14ac:dyDescent="0.25">
      <c r="A1" t="s">
        <v>46</v>
      </c>
      <c r="B1" t="s">
        <v>33</v>
      </c>
      <c r="C1" t="s">
        <v>35</v>
      </c>
      <c r="D1" t="s">
        <v>34</v>
      </c>
      <c r="E1" t="s">
        <v>36</v>
      </c>
      <c r="F1" s="4" t="s">
        <v>344</v>
      </c>
      <c r="G1" s="5" t="s">
        <v>11</v>
      </c>
    </row>
    <row r="2" spans="1:7" x14ac:dyDescent="0.25">
      <c r="A2" t="s">
        <v>48</v>
      </c>
      <c r="B2" s="28">
        <v>90</v>
      </c>
      <c r="C2" t="s">
        <v>48</v>
      </c>
      <c r="D2" s="28">
        <v>0</v>
      </c>
      <c r="E2" t="s">
        <v>30</v>
      </c>
      <c r="F2" s="7" t="s">
        <v>31</v>
      </c>
      <c r="G2" s="8">
        <v>-90</v>
      </c>
    </row>
    <row r="3" spans="1:7" x14ac:dyDescent="0.25">
      <c r="A3" t="s">
        <v>47</v>
      </c>
      <c r="B3" s="28">
        <v>75</v>
      </c>
      <c r="C3" t="s">
        <v>47</v>
      </c>
      <c r="D3" s="28">
        <v>0</v>
      </c>
      <c r="E3" t="s">
        <v>30</v>
      </c>
      <c r="F3" s="7" t="s">
        <v>31</v>
      </c>
      <c r="G3" s="8">
        <v>-75</v>
      </c>
    </row>
    <row r="4" spans="1:7" x14ac:dyDescent="0.25">
      <c r="A4" t="s">
        <v>52</v>
      </c>
      <c r="B4" s="28">
        <v>98</v>
      </c>
      <c r="C4" t="s">
        <v>52</v>
      </c>
      <c r="D4" s="28">
        <v>0</v>
      </c>
      <c r="E4" t="s">
        <v>30</v>
      </c>
      <c r="F4" s="7" t="s">
        <v>31</v>
      </c>
      <c r="G4" s="8">
        <v>-98</v>
      </c>
    </row>
    <row r="5" spans="1:7" x14ac:dyDescent="0.25">
      <c r="A5" t="s">
        <v>49</v>
      </c>
      <c r="B5" s="28">
        <v>-1</v>
      </c>
      <c r="C5" t="s">
        <v>49</v>
      </c>
      <c r="D5" s="28">
        <v>0</v>
      </c>
      <c r="E5" t="s">
        <v>30</v>
      </c>
      <c r="F5" s="7" t="s">
        <v>31</v>
      </c>
      <c r="G5" s="8">
        <v>1</v>
      </c>
    </row>
    <row r="6" spans="1:7" x14ac:dyDescent="0.25">
      <c r="A6" t="s">
        <v>51</v>
      </c>
      <c r="B6" s="28">
        <v>-1</v>
      </c>
      <c r="C6" t="s">
        <v>51</v>
      </c>
      <c r="D6" s="28">
        <v>0</v>
      </c>
      <c r="E6" t="s">
        <v>30</v>
      </c>
      <c r="F6" s="7" t="s">
        <v>31</v>
      </c>
      <c r="G6" s="8">
        <v>1</v>
      </c>
    </row>
    <row r="7" spans="1:7" ht="15.75" thickBot="1" x14ac:dyDescent="0.3">
      <c r="G7" s="26">
        <f>SUM(G2:G6)</f>
        <v>-261</v>
      </c>
    </row>
    <row r="8" spans="1:7" ht="15.75" thickTop="1" x14ac:dyDescent="0.25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ALL Invoices</vt:lpstr>
      <vt:lpstr>2016W24</vt:lpstr>
      <vt:lpstr>2016W25</vt:lpstr>
      <vt:lpstr>Comparison Clients</vt:lpstr>
      <vt:lpstr>Lost Clients</vt:lpstr>
      <vt:lpstr>Comparison Products</vt:lpstr>
      <vt:lpstr>Comparison Unique combi</vt:lpstr>
      <vt:lpstr>Lost Unique Combi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van Dalfzen</dc:creator>
  <cp:lastModifiedBy>Cor van Dalfzen</cp:lastModifiedBy>
  <dcterms:created xsi:type="dcterms:W3CDTF">2018-10-26T11:34:05Z</dcterms:created>
  <dcterms:modified xsi:type="dcterms:W3CDTF">2018-10-31T10:42:09Z</dcterms:modified>
</cp:coreProperties>
</file>